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PROCESOS'!$A$9:$AI$38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PROCESOS'!$A$1:$V$38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7" i="21" l="1"/>
  <c r="O35" i="21" l="1"/>
  <c r="O29" i="21"/>
  <c r="O31" i="21"/>
  <c r="O33" i="21"/>
  <c r="O27" i="21"/>
  <c r="O15" i="21"/>
  <c r="O17" i="21"/>
  <c r="O19" i="21"/>
  <c r="O21" i="21"/>
  <c r="O23" i="21"/>
  <c r="O25" i="21"/>
  <c r="O12" i="21"/>
  <c r="O13" i="21"/>
  <c r="O11" i="21"/>
  <c r="Y13" i="21" l="1"/>
  <c r="Z13" i="21"/>
  <c r="AA13" i="21"/>
  <c r="X13" i="21"/>
  <c r="W13" i="21"/>
  <c r="AB13" i="21" s="1"/>
  <c r="AC13" i="21" l="1"/>
  <c r="W24" i="21" l="1"/>
  <c r="AB11" i="21"/>
  <c r="AA11" i="21"/>
  <c r="Z11" i="21"/>
  <c r="Y11" i="21"/>
  <c r="X11" i="21"/>
  <c r="W36" i="21" l="1"/>
  <c r="W35" i="21"/>
  <c r="W33" i="21"/>
  <c r="W32" i="21"/>
  <c r="W31" i="21"/>
  <c r="W30" i="21"/>
  <c r="W29" i="21"/>
  <c r="W28" i="21"/>
  <c r="W27" i="21"/>
  <c r="W26" i="21"/>
  <c r="W25" i="21"/>
  <c r="W23" i="21"/>
  <c r="W21" i="21"/>
  <c r="W20" i="21"/>
  <c r="W19" i="21"/>
  <c r="W18" i="21"/>
  <c r="W17" i="21"/>
  <c r="W16" i="21"/>
  <c r="W15" i="21"/>
  <c r="W12" i="21"/>
  <c r="W11" i="21"/>
  <c r="AC11" i="21" l="1"/>
  <c r="W22" i="21"/>
  <c r="W34" i="21"/>
</calcChain>
</file>

<file path=xl/sharedStrings.xml><?xml version="1.0" encoding="utf-8"?>
<sst xmlns="http://schemas.openxmlformats.org/spreadsheetml/2006/main" count="253" uniqueCount="113">
  <si>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</si>
  <si>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</si>
  <si>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</si>
  <si>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</si>
  <si>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</si>
  <si>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</si>
  <si>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</si>
  <si>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</si>
  <si>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</si>
  <si>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</si>
  <si>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</si>
  <si>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</si>
  <si>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</si>
  <si>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</si>
  <si>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</si>
  <si>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</si>
  <si>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</si>
  <si>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</si>
  <si>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</si>
  <si>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</si>
  <si>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</si>
  <si>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</si>
  <si>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</si>
  <si>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</si>
  <si>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</si>
  <si>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</si>
  <si>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</si>
  <si>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</si>
  <si>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</si>
  <si>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</si>
  <si>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</si>
  <si>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</si>
  <si>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</si>
  <si>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</si>
  <si>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</si>
  <si>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Gestión de Calidad</t>
  </si>
  <si>
    <t>V1. Cantidad de riesgos corrupción materializados</t>
  </si>
  <si>
    <t xml:space="preserve">V1.Cantidad de personal que otorga un valor de satisfacción igual o superior a 4 puntos. </t>
  </si>
  <si>
    <t xml:space="preserve">Planeación </t>
  </si>
  <si>
    <t>Gestion Presupuestal</t>
  </si>
  <si>
    <t>Gestión Presupuestal</t>
  </si>
  <si>
    <t>V1 cantidad de casos de modificación al PAAI aprobados en el periodo actual</t>
  </si>
  <si>
    <t>V2 cantidad de casos de modificación al PAAI aprobados en el periodo anterior</t>
  </si>
  <si>
    <t>V1: Total de informes evaluación a la gestión realizados en el periodo.</t>
  </si>
  <si>
    <t>V2: Total de informes evaluación a la gestión programados para realizar en cada periodo de la vigencia 2023.</t>
  </si>
  <si>
    <t xml:space="preserve">V1 Porcentaje de productos y servicios adquiridos en el periodo evaluado en los proyectos en ejecución.      </t>
  </si>
  <si>
    <t xml:space="preserve">V2 Porcentaje de productos y servicios adquiridos en la vigencia por proyecto en ejecución.   </t>
  </si>
  <si>
    <t xml:space="preserve">V1. N° de herramientas metodológicas entregadas de manera física o virtual con la aprobación del oficial de gestión y del asesor de proyecto. </t>
  </si>
  <si>
    <t>Planeación Estratégica</t>
  </si>
  <si>
    <t>Direccionamiento Estratégico</t>
  </si>
  <si>
    <t>Trimestral</t>
  </si>
  <si>
    <t>Eficacia (EFC)</t>
  </si>
  <si>
    <t>Hacia Arriba</t>
  </si>
  <si>
    <t>V1/V2*100</t>
  </si>
  <si>
    <t>V1/V2*101</t>
  </si>
  <si>
    <t>Anual</t>
  </si>
  <si>
    <t>Efectividad (EFD)</t>
  </si>
  <si>
    <t>Punto Medio</t>
  </si>
  <si>
    <t>Hacia abajo</t>
  </si>
  <si>
    <t>Código: FO-CEDE 5-DISEV-892</t>
  </si>
  <si>
    <t>Eficiencia (EFCC)</t>
  </si>
  <si>
    <t>V1.</t>
  </si>
  <si>
    <t>CEDE 5</t>
  </si>
  <si>
    <t>Elaborar en un 100% el informe de gestión de la fuerza en las fechas establecidas de acuerdo a la Ley 1474/2011</t>
  </si>
  <si>
    <t>Emisión de informes de evaluación a la gestión - DISEV</t>
  </si>
  <si>
    <t>Lograr la capacitación del 100% del personal homólogo en temas de Planeación Presupuestal</t>
  </si>
  <si>
    <t>V1. Personal capacitado en temas de planeación presupuestal</t>
  </si>
  <si>
    <t>V2. Personal homólogo que requiere capacitación en planeación presupuestal</t>
  </si>
  <si>
    <t>Emitir el 100% de las directrices en materia de planeación presupuestal  programadas</t>
  </si>
  <si>
    <t>Apoyar el 100% de los programas que requieren apoyo de recursos de otras fuentes</t>
  </si>
  <si>
    <t xml:space="preserve">V1. número de documentos de directrices en materia de planeación presupuestal emitidos. </t>
  </si>
  <si>
    <t>V2. número de documentos de directrices en materia de planeación presupuestal programados</t>
  </si>
  <si>
    <t>V1. cantidad de programas, subprogramas y /o proyectos apoyados con otras fuentes</t>
  </si>
  <si>
    <t xml:space="preserve">V2. cantidad de programas, subprogramas y /o proyectos que requieren financiamiento con otras fuentes </t>
  </si>
  <si>
    <t xml:space="preserve">Reducir en un 5% los casos aprobados de modificación al Plan Anual de Adquisiciones  (PAAI) </t>
  </si>
  <si>
    <t>Identificar el 100% de los costos de Equipo Mayor y Mantenimientos Mayores  (capacidades) de los subsistemas del Ejército para articular la planeación con el presupuesto mediante la herramienta del Costo de Ciclo de Vida</t>
  </si>
  <si>
    <t>V1. Estructuración de costos de material y equipo mediante herramienta CCV realizados</t>
  </si>
  <si>
    <t>V2. Estructuración de costos de material y equipo mediante herramienta CCV requeridos.</t>
  </si>
  <si>
    <t>Cumplir al 100% con las FASES para la planeación del presupuesto</t>
  </si>
  <si>
    <t>Mejorar en un 91% el resultado del índice de desempeño institucional de la Fuerza.</t>
  </si>
  <si>
    <t>V1. Índice de Desempeño Institucional</t>
  </si>
  <si>
    <t>Mantener en ceros (0) las materializaciones de los riesgos de corrupción, ya que su relación directa con los objetivos de la Fuerza afecta el cumplimiento de la misión.</t>
  </si>
  <si>
    <t>Aplicabilidad y gestión del  Modelo Integrado de Planeación y Gestión (MIPG). - DIGEC</t>
  </si>
  <si>
    <t>Gestionar los riesgos de corrupción del Ejército Nacional para reducir su materialización. - DIGEC</t>
  </si>
  <si>
    <t>Lograr que el 100% del personal que recibe capacitación, asesoría o acompañamiento por parte de la DIGEC se sienta satisfecho frente a los temas recibidos.</t>
  </si>
  <si>
    <t>Nivel de satisfacción del cliente interno DIGEC</t>
  </si>
  <si>
    <t>Alineación de proyectos a la estratégica - DIPLE</t>
  </si>
  <si>
    <t>Alineación DEL 100% de los proyectos a la estrategia de tal manera indiquen que la organización está enfocando sus recursos en proyectos que contribuyen a la consecución de sus objetivos estratégicos</t>
  </si>
  <si>
    <t>V1. Cantidad de Alineaciones de proyectos realizadas</t>
  </si>
  <si>
    <t>V2. Cantidad de solicitudes de proyectos para alinear a la estrategia</t>
  </si>
  <si>
    <t>Porcentaje de cumplimiento del plan de capacitación y asesorías en proyectos en el 2023  - DIGEP</t>
  </si>
  <si>
    <t>Lograr que el 85% de las asesorías y capacitaciones en gestión de proyectos sean calificadas con concepto excelente en los temas tratados, plasmados en el informe trimestral.</t>
  </si>
  <si>
    <t>V1. N° de capacitaciones y asesorías  realizadas a los departamentos y comandos funcionales.</t>
  </si>
  <si>
    <t>V2. N° de capacitaciones y asesorías  Planeadas a los departamentos y comandos funcionales.</t>
  </si>
  <si>
    <t>Mensual</t>
  </si>
  <si>
    <t xml:space="preserve">Alcanzar el 100% del cronograma de estructuración para los proyectos del ejército nacional mediante el seguimiento y el acompañamiento para la consolidación de las herramientas metodológicas en cada etapa.  </t>
  </si>
  <si>
    <t xml:space="preserve">V2.Porcentaje de herramientas metodológicas proyectadas con la aprobación del gerente de proyecto para la estructuración.  </t>
  </si>
  <si>
    <t>Porcentaje de estructuración de proyectos según cronograma para el 2023 - DIGEP</t>
  </si>
  <si>
    <t>Porcentaje del alcance del proyecto mediante el monitoreo en la ejecución para el 2023  - DIGEP</t>
  </si>
  <si>
    <t xml:space="preserve">Cumplir al 100% con los informes de monitoreo de los proyectos en ejecución de manera trimestral con el fin de reportar el avance de estos y el alcance en el tiempo. </t>
  </si>
  <si>
    <t>V1. Cantidad de fases ejecutadas para la planeación del presupuesto de la siguiente vigencia</t>
  </si>
  <si>
    <t>V2. Cantidad de fases programadas para la planeación del presupuesto de la siguiente vigencia</t>
  </si>
  <si>
    <t xml:space="preserve">Cumplir el 100% de las actividades para la sensibilización o socialización del proceso de transformación, mediante la elaboración de documentos, capacitaciones, reuniones, boletines (publicaciones).  </t>
  </si>
  <si>
    <t xml:space="preserve">V2. Personal Estado Mayor del Comando del Ejercito </t>
  </si>
  <si>
    <t xml:space="preserve">V1. Personal que ha recibido la socialización / sensibilización sobre el PETEF </t>
  </si>
  <si>
    <t>Planeación del presupuesto para soportar las capacidades y funcionamiento de la Fuerza</t>
  </si>
  <si>
    <t>Capacitación planeación presupuestal.</t>
  </si>
  <si>
    <t>Directrices planeación presupuestal.</t>
  </si>
  <si>
    <t>Optimización de la planeación para la adquisición de bienes y servicios financiados con otras fuentes de recurso.</t>
  </si>
  <si>
    <t>Variación casos aprobados de modificación al Plan Anual de Adquisiciones.</t>
  </si>
  <si>
    <t>Identificación costos de sostenimiento y operación de equipo y material estratégico del Ejército.</t>
  </si>
  <si>
    <t>V2. Cantidad total de personal asesorado y/o capacitado</t>
  </si>
  <si>
    <t>Porcentaje de Difusión del plan de Transformación COTEF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</si>
</sst>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3" fontId="4" fillId="0" borderId="10" xfId="2" applyNumberFormat="1" applyFont="1" applyFill="1" applyBorder="1" applyAlignment="1">
      <alignment horizontal="center" vertical="center" wrapText="1"/>
    </xf>
    <xf numFmtId="3" fontId="4" fillId="6" borderId="10" xfId="11" applyNumberFormat="1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1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>
      <alignment vertical="center" wrapText="1"/>
    </xf>
    <xf numFmtId="168" fontId="4" fillId="4" borderId="10" xfId="0" applyNumberFormat="1" applyFont="1" applyFill="1" applyBorder="1" applyAlignment="1">
      <alignment vertical="center" wrapText="1"/>
    </xf>
    <xf numFmtId="9" fontId="4" fillId="5" borderId="10" xfId="0" applyNumberFormat="1" applyFont="1" applyFill="1" applyBorder="1" applyAlignment="1">
      <alignment vertical="center" wrapText="1"/>
    </xf>
    <xf numFmtId="168" fontId="4" fillId="61" borderId="10" xfId="0" applyNumberFormat="1" applyFont="1" applyFill="1" applyBorder="1" applyAlignment="1">
      <alignment vertical="center" wrapText="1"/>
    </xf>
    <xf numFmtId="3" fontId="9" fillId="6" borderId="10" xfId="1" applyNumberFormat="1" applyFont="1" applyFill="1" applyBorder="1" applyAlignment="1">
      <alignment vertical="center" wrapText="1"/>
    </xf>
    <xf numFmtId="3" fontId="9" fillId="6" borderId="10" xfId="1" applyNumberFormat="1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vertical="center"/>
    </xf>
    <xf numFmtId="168" fontId="9" fillId="0" borderId="10" xfId="1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vertical="center" wrapText="1"/>
    </xf>
    <xf numFmtId="168" fontId="4" fillId="4" borderId="21" xfId="0" applyNumberFormat="1" applyFont="1" applyFill="1" applyBorder="1" applyAlignment="1">
      <alignment vertical="center" wrapText="1"/>
    </xf>
    <xf numFmtId="9" fontId="4" fillId="5" borderId="21" xfId="0" applyNumberFormat="1" applyFont="1" applyFill="1" applyBorder="1" applyAlignment="1">
      <alignment vertical="center" wrapText="1"/>
    </xf>
    <xf numFmtId="0" fontId="9" fillId="0" borderId="21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9" fontId="9" fillId="0" borderId="21" xfId="2" applyNumberFormat="1" applyFont="1" applyFill="1" applyBorder="1" applyAlignment="1">
      <alignment horizontal="justify" vertical="center" wrapText="1"/>
    </xf>
    <xf numFmtId="9" fontId="9" fillId="0" borderId="22" xfId="2" applyNumberFormat="1" applyFont="1" applyFill="1" applyBorder="1" applyAlignment="1">
      <alignment horizontal="justify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justify" vertical="center" wrapText="1"/>
    </xf>
    <xf numFmtId="0" fontId="9" fillId="0" borderId="22" xfId="2" applyFont="1" applyFill="1" applyBorder="1" applyAlignment="1">
      <alignment horizontal="justify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1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9" fillId="0" borderId="21" xfId="3" applyNumberFormat="1" applyFont="1" applyFill="1" applyBorder="1" applyAlignment="1">
      <alignment horizontal="center" vertical="center" wrapText="1"/>
    </xf>
    <xf numFmtId="0" fontId="9" fillId="0" borderId="22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22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57"/>
  <sheetViews>
    <sheetView tabSelected="1" zoomScale="60" zoomScaleNormal="60" zoomScaleSheetLayoutView="40" workbookViewId="0">
      <pane ySplit="10" topLeftCell="A11" activePane="bottomLeft" state="frozen"/>
      <selection pane="bottomLeft" activeCell="G45" sqref="G45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56" customWidth="1"/>
    <col min="7" max="7" width="30.7109375" style="8" customWidth="1"/>
    <col min="8" max="8" width="30.7109375" style="57" customWidth="1"/>
    <col min="9" max="9" width="30.7109375" style="31" customWidth="1"/>
    <col min="10" max="10" width="30.7109375" style="57" customWidth="1"/>
    <col min="11" max="14" width="15.7109375" style="8" customWidth="1"/>
    <col min="15" max="15" width="15.7109375" style="12" customWidth="1"/>
    <col min="16" max="17" width="60.7109375" style="32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80" t="s">
        <v>0</v>
      </c>
      <c r="C1" s="80"/>
      <c r="D1" s="80"/>
      <c r="E1" s="80"/>
      <c r="F1" s="81"/>
      <c r="G1" s="82" t="s">
        <v>1</v>
      </c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4"/>
      <c r="AE1" s="91" t="s">
        <v>32</v>
      </c>
      <c r="AF1" s="92"/>
      <c r="AG1" s="92"/>
      <c r="AH1" s="92"/>
      <c r="AI1" s="93"/>
    </row>
    <row r="2" spans="1:35" s="9" customFormat="1">
      <c r="A2" s="14"/>
      <c r="B2" s="94" t="s">
        <v>2</v>
      </c>
      <c r="C2" s="94"/>
      <c r="D2" s="94"/>
      <c r="E2" s="94"/>
      <c r="F2" s="95"/>
      <c r="G2" s="85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7"/>
      <c r="AE2" s="96" t="s">
        <v>59</v>
      </c>
      <c r="AF2" s="97"/>
      <c r="AG2" s="97"/>
      <c r="AH2" s="97"/>
      <c r="AI2" s="98"/>
    </row>
    <row r="3" spans="1:35" s="9" customFormat="1">
      <c r="A3" s="14"/>
      <c r="B3" s="94" t="s">
        <v>3</v>
      </c>
      <c r="C3" s="94"/>
      <c r="D3" s="94"/>
      <c r="E3" s="94"/>
      <c r="F3" s="95"/>
      <c r="G3" s="85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7"/>
      <c r="AE3" s="96" t="s">
        <v>33</v>
      </c>
      <c r="AF3" s="97"/>
      <c r="AG3" s="97"/>
      <c r="AH3" s="97"/>
      <c r="AI3" s="98"/>
    </row>
    <row r="4" spans="1:35" s="9" customFormat="1" ht="16.5" thickBot="1">
      <c r="A4" s="15"/>
      <c r="B4" s="99" t="s">
        <v>4</v>
      </c>
      <c r="C4" s="99"/>
      <c r="D4" s="99"/>
      <c r="E4" s="99"/>
      <c r="F4" s="100"/>
      <c r="G4" s="88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90"/>
      <c r="AE4" s="101" t="s">
        <v>34</v>
      </c>
      <c r="AF4" s="102"/>
      <c r="AG4" s="102"/>
      <c r="AH4" s="102"/>
      <c r="AI4" s="103"/>
    </row>
    <row r="5" spans="1:35" s="9" customFormat="1" ht="16.5" thickBot="1">
      <c r="A5" s="16"/>
      <c r="B5" s="17"/>
      <c r="C5" s="17"/>
      <c r="D5" s="17"/>
      <c r="E5" s="53"/>
      <c r="F5" s="53"/>
      <c r="G5" s="45"/>
      <c r="H5" s="53"/>
      <c r="I5" s="45"/>
      <c r="J5" s="53"/>
      <c r="K5" s="45"/>
      <c r="L5" s="45"/>
      <c r="M5" s="45"/>
      <c r="N5" s="45"/>
      <c r="O5" s="18"/>
      <c r="P5" s="19"/>
      <c r="Q5" s="19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19"/>
      <c r="AF5" s="19"/>
      <c r="AG5" s="19"/>
      <c r="AH5" s="19"/>
      <c r="AI5" s="19"/>
    </row>
    <row r="6" spans="1:35" s="1" customFormat="1" ht="16.5" thickBot="1">
      <c r="A6" s="104" t="s">
        <v>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6"/>
      <c r="U6" s="107" t="s">
        <v>6</v>
      </c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9"/>
    </row>
    <row r="7" spans="1:35" s="9" customFormat="1">
      <c r="A7" s="7"/>
      <c r="B7" s="3"/>
      <c r="C7" s="3"/>
      <c r="D7" s="3"/>
      <c r="E7" s="54"/>
      <c r="F7" s="54"/>
      <c r="G7" s="3"/>
      <c r="H7" s="54"/>
      <c r="I7" s="3"/>
      <c r="J7" s="54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110"/>
      <c r="C8" s="110"/>
      <c r="D8" s="110"/>
      <c r="E8" s="110"/>
      <c r="F8" s="54"/>
      <c r="G8" s="3"/>
      <c r="H8" s="54"/>
      <c r="I8" s="3"/>
      <c r="J8" s="54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111" t="s">
        <v>7</v>
      </c>
      <c r="B9" s="111" t="s">
        <v>8</v>
      </c>
      <c r="C9" s="111" t="s">
        <v>9</v>
      </c>
      <c r="D9" s="111" t="s">
        <v>10</v>
      </c>
      <c r="E9" s="111" t="s">
        <v>11</v>
      </c>
      <c r="F9" s="111" t="s">
        <v>12</v>
      </c>
      <c r="G9" s="111" t="s">
        <v>13</v>
      </c>
      <c r="H9" s="113" t="s">
        <v>14</v>
      </c>
      <c r="I9" s="111" t="s">
        <v>15</v>
      </c>
      <c r="J9" s="113" t="s">
        <v>16</v>
      </c>
      <c r="K9" s="112" t="s">
        <v>17</v>
      </c>
      <c r="L9" s="112"/>
      <c r="M9" s="112"/>
      <c r="N9" s="112"/>
      <c r="O9" s="115" t="s">
        <v>18</v>
      </c>
      <c r="P9" s="111" t="s">
        <v>19</v>
      </c>
      <c r="Q9" s="114" t="s">
        <v>20</v>
      </c>
      <c r="R9" s="111" t="s">
        <v>21</v>
      </c>
      <c r="S9" s="112" t="s">
        <v>22</v>
      </c>
      <c r="T9" s="112"/>
      <c r="U9" s="112"/>
      <c r="V9" s="112"/>
      <c r="W9" s="115" t="s">
        <v>18</v>
      </c>
      <c r="X9" s="111" t="s">
        <v>23</v>
      </c>
      <c r="Y9" s="112" t="s">
        <v>24</v>
      </c>
      <c r="Z9" s="112"/>
      <c r="AA9" s="112"/>
      <c r="AB9" s="112"/>
      <c r="AC9" s="112"/>
      <c r="AD9" s="112" t="s">
        <v>25</v>
      </c>
      <c r="AE9" s="112"/>
      <c r="AF9" s="112"/>
      <c r="AG9" s="112"/>
      <c r="AH9" s="112"/>
      <c r="AI9" s="113" t="s">
        <v>26</v>
      </c>
    </row>
    <row r="10" spans="1:35" s="22" customFormat="1" ht="34.5" customHeight="1">
      <c r="A10" s="111"/>
      <c r="B10" s="111"/>
      <c r="C10" s="111"/>
      <c r="D10" s="111"/>
      <c r="E10" s="111"/>
      <c r="F10" s="111"/>
      <c r="G10" s="111"/>
      <c r="H10" s="113"/>
      <c r="I10" s="111"/>
      <c r="J10" s="113"/>
      <c r="K10" s="44" t="s">
        <v>27</v>
      </c>
      <c r="L10" s="44" t="s">
        <v>28</v>
      </c>
      <c r="M10" s="44" t="s">
        <v>29</v>
      </c>
      <c r="N10" s="44" t="s">
        <v>30</v>
      </c>
      <c r="O10" s="115"/>
      <c r="P10" s="111"/>
      <c r="Q10" s="114"/>
      <c r="R10" s="111"/>
      <c r="S10" s="44" t="s">
        <v>27</v>
      </c>
      <c r="T10" s="44" t="s">
        <v>28</v>
      </c>
      <c r="U10" s="44" t="s">
        <v>29</v>
      </c>
      <c r="V10" s="44" t="s">
        <v>30</v>
      </c>
      <c r="W10" s="115"/>
      <c r="X10" s="111"/>
      <c r="Y10" s="44" t="s">
        <v>27</v>
      </c>
      <c r="Z10" s="44" t="s">
        <v>28</v>
      </c>
      <c r="AA10" s="44" t="s">
        <v>29</v>
      </c>
      <c r="AB10" s="44" t="s">
        <v>30</v>
      </c>
      <c r="AC10" s="46" t="s">
        <v>18</v>
      </c>
      <c r="AD10" s="44" t="s">
        <v>27</v>
      </c>
      <c r="AE10" s="44" t="s">
        <v>28</v>
      </c>
      <c r="AF10" s="44" t="s">
        <v>29</v>
      </c>
      <c r="AG10" s="44" t="s">
        <v>30</v>
      </c>
      <c r="AH10" s="21" t="s">
        <v>31</v>
      </c>
      <c r="AI10" s="113"/>
    </row>
    <row r="11" spans="1:35" ht="60">
      <c r="A11" s="41" t="s">
        <v>62</v>
      </c>
      <c r="B11" s="42" t="s">
        <v>49</v>
      </c>
      <c r="C11" s="42" t="s">
        <v>35</v>
      </c>
      <c r="D11" s="43" t="s">
        <v>82</v>
      </c>
      <c r="E11" s="42" t="s">
        <v>61</v>
      </c>
      <c r="F11" s="42" t="s">
        <v>51</v>
      </c>
      <c r="G11" s="43" t="s">
        <v>79</v>
      </c>
      <c r="H11" s="42" t="s">
        <v>52</v>
      </c>
      <c r="I11" s="43"/>
      <c r="J11" s="42" t="s">
        <v>55</v>
      </c>
      <c r="K11" s="48"/>
      <c r="L11" s="48"/>
      <c r="M11" s="48"/>
      <c r="N11" s="48">
        <v>0.91</v>
      </c>
      <c r="O11" s="48">
        <f>SUM(K11:N11)</f>
        <v>0.91</v>
      </c>
      <c r="P11" s="43" t="s">
        <v>80</v>
      </c>
      <c r="Q11" s="43" t="s">
        <v>80</v>
      </c>
      <c r="R11" s="39"/>
      <c r="S11" s="23"/>
      <c r="T11" s="23"/>
      <c r="U11" s="23"/>
      <c r="V11" s="23"/>
      <c r="W11" s="24" t="str">
        <f t="shared" ref="W11:W18" si="0">IF(AND(S11="",T11="",U11="",V11=""),"",IF(AND(T11="",U11="",V11=""),S11,IF(AND(U11="",V11=""),T11,IF(V11="",U11,V11))))</f>
        <v/>
      </c>
      <c r="X11" s="38" t="str">
        <f>IFERROR(IF(OR(R11="",R12=""),"",IF(AND(R11="N/A",R12="N/A"),"N/A",IF(AND(R11=0,R12=0),100%,(R11/R12)))),0)</f>
        <v/>
      </c>
      <c r="Y11" s="36" t="str">
        <f t="shared" ref="Y11:AB11" si="1">IFERROR(IF(OR(S11="",S12=""),"",IF(AND(S11="N/A",S12="N/A"),"N/A",IF(AND(S11=0,S12=0),100%,(S11/S12)))),0)</f>
        <v/>
      </c>
      <c r="Z11" s="36" t="str">
        <f t="shared" si="1"/>
        <v/>
      </c>
      <c r="AA11" s="36" t="str">
        <f t="shared" si="1"/>
        <v/>
      </c>
      <c r="AB11" s="36" t="str">
        <f t="shared" si="1"/>
        <v/>
      </c>
      <c r="AC11" s="36" t="str">
        <f>IFERROR(IF(OR(W11="",W12=""),"",IF(AND(W11="N/A",W12="N/A"),"N/A",IF(AND(W11=0,W12=0),100%,(W11/W12)))),0)</f>
        <v/>
      </c>
      <c r="AD11" s="37"/>
      <c r="AE11" s="37"/>
      <c r="AF11" s="37"/>
      <c r="AG11" s="37"/>
      <c r="AH11" s="37"/>
      <c r="AI11" s="47"/>
    </row>
    <row r="12" spans="1:35" ht="105">
      <c r="A12" s="41" t="s">
        <v>62</v>
      </c>
      <c r="B12" s="42" t="s">
        <v>49</v>
      </c>
      <c r="C12" s="42" t="s">
        <v>35</v>
      </c>
      <c r="D12" s="43" t="s">
        <v>83</v>
      </c>
      <c r="E12" s="42" t="s">
        <v>61</v>
      </c>
      <c r="F12" s="42" t="s">
        <v>51</v>
      </c>
      <c r="G12" s="43" t="s">
        <v>81</v>
      </c>
      <c r="H12" s="42" t="s">
        <v>58</v>
      </c>
      <c r="I12" s="43"/>
      <c r="J12" s="42" t="s">
        <v>50</v>
      </c>
      <c r="K12" s="48">
        <v>0</v>
      </c>
      <c r="L12" s="48">
        <v>0</v>
      </c>
      <c r="M12" s="48">
        <v>0</v>
      </c>
      <c r="N12" s="48">
        <v>0</v>
      </c>
      <c r="O12" s="48">
        <f t="shared" ref="O12:O13" si="2">SUM(K12:N12)</f>
        <v>0</v>
      </c>
      <c r="P12" s="43" t="s">
        <v>36</v>
      </c>
      <c r="Q12" s="43" t="s">
        <v>36</v>
      </c>
      <c r="R12" s="39"/>
      <c r="S12" s="26"/>
      <c r="T12" s="26"/>
      <c r="U12" s="26"/>
      <c r="V12" s="26"/>
      <c r="W12" s="24" t="str">
        <f t="shared" si="0"/>
        <v/>
      </c>
      <c r="X12" s="38"/>
      <c r="Y12" s="36"/>
      <c r="Z12" s="36"/>
      <c r="AA12" s="36"/>
      <c r="AB12" s="36"/>
      <c r="AC12" s="36"/>
      <c r="AD12" s="37"/>
      <c r="AE12" s="37"/>
      <c r="AF12" s="37"/>
      <c r="AG12" s="37"/>
      <c r="AH12" s="37"/>
      <c r="AI12" s="47"/>
    </row>
    <row r="13" spans="1:35" ht="30">
      <c r="A13" s="66" t="s">
        <v>62</v>
      </c>
      <c r="B13" s="58" t="s">
        <v>49</v>
      </c>
      <c r="C13" s="58" t="s">
        <v>35</v>
      </c>
      <c r="D13" s="64" t="s">
        <v>85</v>
      </c>
      <c r="E13" s="58" t="s">
        <v>53</v>
      </c>
      <c r="F13" s="58" t="s">
        <v>51</v>
      </c>
      <c r="G13" s="60" t="s">
        <v>84</v>
      </c>
      <c r="H13" s="58" t="s">
        <v>52</v>
      </c>
      <c r="I13" s="58"/>
      <c r="J13" s="58" t="s">
        <v>55</v>
      </c>
      <c r="K13" s="62">
        <v>0.25</v>
      </c>
      <c r="L13" s="62">
        <v>0.25</v>
      </c>
      <c r="M13" s="62">
        <v>0.25</v>
      </c>
      <c r="N13" s="62">
        <v>0.25</v>
      </c>
      <c r="O13" s="62">
        <f t="shared" si="2"/>
        <v>1</v>
      </c>
      <c r="P13" s="43" t="s">
        <v>37</v>
      </c>
      <c r="Q13" s="43" t="s">
        <v>37</v>
      </c>
      <c r="R13" s="39"/>
      <c r="S13" s="23"/>
      <c r="T13" s="23"/>
      <c r="U13" s="23"/>
      <c r="V13" s="23"/>
      <c r="W13" s="24" t="str">
        <f>IF(AND(S13="",T13="",U13="",V13=""),"",IF(AND(T13="",U13="",V13=""),S13,IF(AND(U13="",V13=""),IF(AND(S13="N/A",T13="N/A"),"N/A",SUM(S13:T13)),IF(V13="",IF(AND(S13="N/A",T13="N/A",U13="N/A"),"N/A",SUM(S13:U13)),IF(AND(S13="N/A",T13="N/A",U13="N/A",V13="N/A"),"N/A",SUM(S13:V13))))))</f>
        <v/>
      </c>
      <c r="X13" s="38" t="str">
        <f>IF(OR(S13="",S13=""),"",(S13/S13))</f>
        <v/>
      </c>
      <c r="Y13" s="36" t="str">
        <f t="shared" ref="Y13:AB13" si="3">IF(OR(T13="",T13=""),"",(T13/T13))</f>
        <v/>
      </c>
      <c r="Z13" s="36" t="str">
        <f t="shared" si="3"/>
        <v/>
      </c>
      <c r="AA13" s="36" t="str">
        <f t="shared" si="3"/>
        <v/>
      </c>
      <c r="AB13" s="36" t="str">
        <f t="shared" si="3"/>
        <v/>
      </c>
      <c r="AC13" s="36" t="str">
        <f>IF(OR(W13="",W13=""),"",(W13/W13))</f>
        <v/>
      </c>
      <c r="AD13" s="37"/>
      <c r="AE13" s="37"/>
      <c r="AF13" s="37"/>
      <c r="AG13" s="37"/>
      <c r="AH13" s="37"/>
      <c r="AI13" s="28"/>
    </row>
    <row r="14" spans="1:35">
      <c r="A14" s="67"/>
      <c r="B14" s="59"/>
      <c r="C14" s="59"/>
      <c r="D14" s="65"/>
      <c r="E14" s="59"/>
      <c r="F14" s="59"/>
      <c r="G14" s="61"/>
      <c r="H14" s="59"/>
      <c r="I14" s="59"/>
      <c r="J14" s="59"/>
      <c r="K14" s="63"/>
      <c r="L14" s="63"/>
      <c r="M14" s="63"/>
      <c r="N14" s="63"/>
      <c r="O14" s="63"/>
      <c r="P14" s="43" t="s">
        <v>111</v>
      </c>
      <c r="Q14" s="43" t="s">
        <v>111</v>
      </c>
      <c r="R14" s="39"/>
      <c r="S14" s="23"/>
      <c r="T14" s="23"/>
      <c r="U14" s="23"/>
      <c r="V14" s="23"/>
      <c r="W14" s="24"/>
      <c r="X14" s="49"/>
      <c r="Y14" s="50"/>
      <c r="Z14" s="50"/>
      <c r="AA14" s="50"/>
      <c r="AB14" s="50"/>
      <c r="AC14" s="50"/>
      <c r="AD14" s="51"/>
      <c r="AE14" s="51"/>
      <c r="AF14" s="51"/>
      <c r="AG14" s="51"/>
      <c r="AH14" s="51"/>
      <c r="AI14" s="52"/>
    </row>
    <row r="15" spans="1:35" ht="30">
      <c r="A15" s="66" t="s">
        <v>62</v>
      </c>
      <c r="B15" s="58" t="s">
        <v>49</v>
      </c>
      <c r="C15" s="58" t="s">
        <v>40</v>
      </c>
      <c r="D15" s="74" t="s">
        <v>105</v>
      </c>
      <c r="E15" s="76" t="s">
        <v>53</v>
      </c>
      <c r="F15" s="76" t="s">
        <v>51</v>
      </c>
      <c r="G15" s="74" t="s">
        <v>78</v>
      </c>
      <c r="H15" s="76" t="s">
        <v>52</v>
      </c>
      <c r="I15" s="74"/>
      <c r="J15" s="76" t="s">
        <v>50</v>
      </c>
      <c r="K15" s="62">
        <v>0.25</v>
      </c>
      <c r="L15" s="62">
        <v>0.25</v>
      </c>
      <c r="M15" s="62">
        <v>0.25</v>
      </c>
      <c r="N15" s="62">
        <v>0.25</v>
      </c>
      <c r="O15" s="62">
        <f t="shared" ref="O15:O27" si="4">SUM(K15:N16)</f>
        <v>1</v>
      </c>
      <c r="P15" s="43" t="s">
        <v>100</v>
      </c>
      <c r="Q15" s="43" t="s">
        <v>100</v>
      </c>
      <c r="R15" s="40"/>
      <c r="S15" s="23"/>
      <c r="T15" s="23"/>
      <c r="U15" s="23"/>
      <c r="V15" s="23"/>
      <c r="W15" s="24" t="str">
        <f t="shared" si="0"/>
        <v/>
      </c>
      <c r="X15" s="69"/>
      <c r="Y15" s="70"/>
      <c r="Z15" s="70"/>
      <c r="AA15" s="70"/>
      <c r="AB15" s="70"/>
      <c r="AC15" s="70"/>
      <c r="AD15" s="68"/>
      <c r="AE15" s="68"/>
      <c r="AF15" s="68"/>
      <c r="AG15" s="68"/>
      <c r="AH15" s="68"/>
      <c r="AI15" s="76"/>
    </row>
    <row r="16" spans="1:35" ht="30">
      <c r="A16" s="67"/>
      <c r="B16" s="59" t="s">
        <v>38</v>
      </c>
      <c r="C16" s="59" t="s">
        <v>39</v>
      </c>
      <c r="D16" s="75"/>
      <c r="E16" s="77"/>
      <c r="F16" s="77"/>
      <c r="G16" s="75"/>
      <c r="H16" s="77"/>
      <c r="I16" s="75"/>
      <c r="J16" s="77"/>
      <c r="K16" s="63"/>
      <c r="L16" s="63"/>
      <c r="M16" s="63"/>
      <c r="N16" s="63"/>
      <c r="O16" s="63"/>
      <c r="P16" s="43" t="s">
        <v>101</v>
      </c>
      <c r="Q16" s="43" t="s">
        <v>101</v>
      </c>
      <c r="R16" s="39"/>
      <c r="S16" s="23"/>
      <c r="T16" s="23"/>
      <c r="U16" s="23"/>
      <c r="V16" s="23"/>
      <c r="W16" s="24" t="str">
        <f t="shared" si="0"/>
        <v/>
      </c>
      <c r="X16" s="71"/>
      <c r="Y16" s="72"/>
      <c r="Z16" s="72"/>
      <c r="AA16" s="72"/>
      <c r="AB16" s="72"/>
      <c r="AC16" s="72"/>
      <c r="AD16" s="73"/>
      <c r="AE16" s="73"/>
      <c r="AF16" s="73"/>
      <c r="AG16" s="73"/>
      <c r="AH16" s="73"/>
      <c r="AI16" s="77"/>
    </row>
    <row r="17" spans="1:35" ht="30">
      <c r="A17" s="66" t="s">
        <v>62</v>
      </c>
      <c r="B17" s="58" t="s">
        <v>49</v>
      </c>
      <c r="C17" s="58" t="s">
        <v>40</v>
      </c>
      <c r="D17" s="74" t="s">
        <v>106</v>
      </c>
      <c r="E17" s="76" t="s">
        <v>53</v>
      </c>
      <c r="F17" s="76" t="s">
        <v>60</v>
      </c>
      <c r="G17" s="74" t="s">
        <v>65</v>
      </c>
      <c r="H17" s="76" t="s">
        <v>52</v>
      </c>
      <c r="I17" s="74"/>
      <c r="J17" s="76" t="s">
        <v>50</v>
      </c>
      <c r="K17" s="62">
        <v>0.25</v>
      </c>
      <c r="L17" s="62">
        <v>0.25</v>
      </c>
      <c r="M17" s="62">
        <v>0.25</v>
      </c>
      <c r="N17" s="62">
        <v>0.25</v>
      </c>
      <c r="O17" s="62">
        <f t="shared" si="4"/>
        <v>1</v>
      </c>
      <c r="P17" s="43" t="s">
        <v>66</v>
      </c>
      <c r="Q17" s="43" t="s">
        <v>66</v>
      </c>
      <c r="R17" s="39"/>
      <c r="S17" s="23"/>
      <c r="T17" s="23"/>
      <c r="U17" s="23"/>
      <c r="V17" s="23"/>
      <c r="W17" s="24" t="str">
        <f t="shared" si="0"/>
        <v/>
      </c>
      <c r="X17" s="69"/>
      <c r="Y17" s="70"/>
      <c r="Z17" s="70"/>
      <c r="AA17" s="70"/>
      <c r="AB17" s="70"/>
      <c r="AC17" s="70"/>
      <c r="AD17" s="68"/>
      <c r="AE17" s="68"/>
      <c r="AF17" s="68"/>
      <c r="AG17" s="68"/>
      <c r="AH17" s="68"/>
      <c r="AI17" s="76"/>
    </row>
    <row r="18" spans="1:35" ht="30">
      <c r="A18" s="67"/>
      <c r="B18" s="59" t="s">
        <v>38</v>
      </c>
      <c r="C18" s="59" t="s">
        <v>39</v>
      </c>
      <c r="D18" s="75"/>
      <c r="E18" s="77"/>
      <c r="F18" s="77"/>
      <c r="G18" s="75"/>
      <c r="H18" s="77"/>
      <c r="I18" s="75"/>
      <c r="J18" s="77"/>
      <c r="K18" s="63"/>
      <c r="L18" s="63"/>
      <c r="M18" s="63"/>
      <c r="N18" s="63"/>
      <c r="O18" s="63"/>
      <c r="P18" s="43" t="s">
        <v>67</v>
      </c>
      <c r="Q18" s="43" t="s">
        <v>67</v>
      </c>
      <c r="R18" s="39"/>
      <c r="S18" s="23"/>
      <c r="T18" s="23"/>
      <c r="U18" s="23"/>
      <c r="V18" s="23"/>
      <c r="W18" s="24" t="str">
        <f t="shared" si="0"/>
        <v/>
      </c>
      <c r="X18" s="71"/>
      <c r="Y18" s="72"/>
      <c r="Z18" s="72"/>
      <c r="AA18" s="72"/>
      <c r="AB18" s="72"/>
      <c r="AC18" s="72"/>
      <c r="AD18" s="73"/>
      <c r="AE18" s="73"/>
      <c r="AF18" s="73"/>
      <c r="AG18" s="73"/>
      <c r="AH18" s="73"/>
      <c r="AI18" s="77"/>
    </row>
    <row r="19" spans="1:35" ht="50.25" customHeight="1">
      <c r="A19" s="66" t="s">
        <v>62</v>
      </c>
      <c r="B19" s="58" t="s">
        <v>49</v>
      </c>
      <c r="C19" s="58" t="s">
        <v>40</v>
      </c>
      <c r="D19" s="74" t="s">
        <v>107</v>
      </c>
      <c r="E19" s="76" t="s">
        <v>53</v>
      </c>
      <c r="F19" s="76" t="s">
        <v>51</v>
      </c>
      <c r="G19" s="74" t="s">
        <v>68</v>
      </c>
      <c r="H19" s="76" t="s">
        <v>52</v>
      </c>
      <c r="I19" s="74"/>
      <c r="J19" s="76" t="s">
        <v>50</v>
      </c>
      <c r="K19" s="62">
        <v>0.25</v>
      </c>
      <c r="L19" s="62">
        <v>0.25</v>
      </c>
      <c r="M19" s="62">
        <v>0.25</v>
      </c>
      <c r="N19" s="62">
        <v>0.25</v>
      </c>
      <c r="O19" s="62">
        <f t="shared" si="4"/>
        <v>1</v>
      </c>
      <c r="P19" s="43" t="s">
        <v>70</v>
      </c>
      <c r="Q19" s="43" t="s">
        <v>70</v>
      </c>
      <c r="R19" s="39"/>
      <c r="S19" s="23"/>
      <c r="T19" s="23"/>
      <c r="U19" s="23"/>
      <c r="V19" s="23"/>
      <c r="W19" s="24" t="str">
        <f t="shared" ref="W19:W36" si="5">IF(AND(S19="",T19="",U19="",V19=""),"",IF(AND(T19="",U19="",V19=""),S19,IF(AND(U19="",V19=""),T19,IF(V19="",U19,V19))))</f>
        <v/>
      </c>
      <c r="X19" s="69"/>
      <c r="Y19" s="70"/>
      <c r="Z19" s="70"/>
      <c r="AA19" s="70"/>
      <c r="AB19" s="70"/>
      <c r="AC19" s="70"/>
      <c r="AD19" s="68"/>
      <c r="AE19" s="68"/>
      <c r="AF19" s="68"/>
      <c r="AG19" s="68"/>
      <c r="AH19" s="68"/>
      <c r="AI19" s="78"/>
    </row>
    <row r="20" spans="1:35" ht="50.25" customHeight="1">
      <c r="A20" s="67"/>
      <c r="B20" s="59" t="s">
        <v>38</v>
      </c>
      <c r="C20" s="59" t="s">
        <v>39</v>
      </c>
      <c r="D20" s="75"/>
      <c r="E20" s="77"/>
      <c r="F20" s="77"/>
      <c r="G20" s="75"/>
      <c r="H20" s="77"/>
      <c r="I20" s="75"/>
      <c r="J20" s="77"/>
      <c r="K20" s="63"/>
      <c r="L20" s="63"/>
      <c r="M20" s="63"/>
      <c r="N20" s="63"/>
      <c r="O20" s="63"/>
      <c r="P20" s="43" t="s">
        <v>71</v>
      </c>
      <c r="Q20" s="43" t="s">
        <v>71</v>
      </c>
      <c r="R20" s="39"/>
      <c r="S20" s="35"/>
      <c r="T20" s="35"/>
      <c r="U20" s="35"/>
      <c r="V20" s="35"/>
      <c r="W20" s="24" t="str">
        <f t="shared" si="5"/>
        <v/>
      </c>
      <c r="X20" s="71"/>
      <c r="Y20" s="72"/>
      <c r="Z20" s="72"/>
      <c r="AA20" s="72"/>
      <c r="AB20" s="72"/>
      <c r="AC20" s="72"/>
      <c r="AD20" s="73"/>
      <c r="AE20" s="73"/>
      <c r="AF20" s="73"/>
      <c r="AG20" s="73"/>
      <c r="AH20" s="73"/>
      <c r="AI20" s="79"/>
    </row>
    <row r="21" spans="1:35" ht="55.5" customHeight="1">
      <c r="A21" s="66" t="s">
        <v>62</v>
      </c>
      <c r="B21" s="58" t="s">
        <v>49</v>
      </c>
      <c r="C21" s="58" t="s">
        <v>40</v>
      </c>
      <c r="D21" s="74" t="s">
        <v>108</v>
      </c>
      <c r="E21" s="76" t="s">
        <v>53</v>
      </c>
      <c r="F21" s="76" t="s">
        <v>51</v>
      </c>
      <c r="G21" s="74" t="s">
        <v>69</v>
      </c>
      <c r="H21" s="76" t="s">
        <v>52</v>
      </c>
      <c r="I21" s="74"/>
      <c r="J21" s="76" t="s">
        <v>50</v>
      </c>
      <c r="K21" s="62">
        <v>0.25</v>
      </c>
      <c r="L21" s="62">
        <v>0.25</v>
      </c>
      <c r="M21" s="62">
        <v>0.25</v>
      </c>
      <c r="N21" s="62">
        <v>0.25</v>
      </c>
      <c r="O21" s="62">
        <f t="shared" si="4"/>
        <v>1</v>
      </c>
      <c r="P21" s="43" t="s">
        <v>72</v>
      </c>
      <c r="Q21" s="43" t="s">
        <v>72</v>
      </c>
      <c r="R21" s="39"/>
      <c r="S21" s="35"/>
      <c r="T21" s="35"/>
      <c r="U21" s="35"/>
      <c r="V21" s="35"/>
      <c r="W21" s="24" t="str">
        <f t="shared" si="5"/>
        <v/>
      </c>
      <c r="X21" s="69"/>
      <c r="Y21" s="70"/>
      <c r="Z21" s="70"/>
      <c r="AA21" s="70"/>
      <c r="AB21" s="70"/>
      <c r="AC21" s="70"/>
      <c r="AD21" s="68"/>
      <c r="AE21" s="68"/>
      <c r="AF21" s="68"/>
      <c r="AG21" s="68"/>
      <c r="AH21" s="68"/>
      <c r="AI21" s="78"/>
    </row>
    <row r="22" spans="1:35" ht="55.5" customHeight="1">
      <c r="A22" s="67"/>
      <c r="B22" s="59" t="s">
        <v>38</v>
      </c>
      <c r="C22" s="59" t="s">
        <v>39</v>
      </c>
      <c r="D22" s="75"/>
      <c r="E22" s="77"/>
      <c r="F22" s="77"/>
      <c r="G22" s="75"/>
      <c r="H22" s="77"/>
      <c r="I22" s="75"/>
      <c r="J22" s="77"/>
      <c r="K22" s="63"/>
      <c r="L22" s="63"/>
      <c r="M22" s="63"/>
      <c r="N22" s="63"/>
      <c r="O22" s="63"/>
      <c r="P22" s="43" t="s">
        <v>73</v>
      </c>
      <c r="Q22" s="43" t="s">
        <v>73</v>
      </c>
      <c r="R22" s="39"/>
      <c r="S22" s="33"/>
      <c r="T22" s="33"/>
      <c r="U22" s="33"/>
      <c r="V22" s="33"/>
      <c r="W22" s="24" t="str">
        <f t="shared" si="5"/>
        <v/>
      </c>
      <c r="X22" s="71"/>
      <c r="Y22" s="72"/>
      <c r="Z22" s="72"/>
      <c r="AA22" s="72"/>
      <c r="AB22" s="72"/>
      <c r="AC22" s="72"/>
      <c r="AD22" s="73"/>
      <c r="AE22" s="73"/>
      <c r="AF22" s="73"/>
      <c r="AG22" s="73"/>
      <c r="AH22" s="73"/>
      <c r="AI22" s="79"/>
    </row>
    <row r="23" spans="1:35" ht="39.75" customHeight="1">
      <c r="A23" s="66" t="s">
        <v>62</v>
      </c>
      <c r="B23" s="58" t="s">
        <v>49</v>
      </c>
      <c r="C23" s="58" t="s">
        <v>40</v>
      </c>
      <c r="D23" s="74" t="s">
        <v>109</v>
      </c>
      <c r="E23" s="76" t="s">
        <v>53</v>
      </c>
      <c r="F23" s="76" t="s">
        <v>56</v>
      </c>
      <c r="G23" s="74" t="s">
        <v>74</v>
      </c>
      <c r="H23" s="76" t="s">
        <v>52</v>
      </c>
      <c r="I23" s="74"/>
      <c r="J23" s="76" t="s">
        <v>50</v>
      </c>
      <c r="K23" s="62">
        <v>1.2500000000000001E-2</v>
      </c>
      <c r="L23" s="62">
        <v>1.2500000000000001E-2</v>
      </c>
      <c r="M23" s="62">
        <v>1.2500000000000001E-2</v>
      </c>
      <c r="N23" s="62">
        <v>1.2500000000000001E-2</v>
      </c>
      <c r="O23" s="62">
        <f t="shared" si="4"/>
        <v>0.05</v>
      </c>
      <c r="P23" s="43" t="s">
        <v>41</v>
      </c>
      <c r="Q23" s="43" t="s">
        <v>41</v>
      </c>
      <c r="R23" s="39"/>
      <c r="S23" s="23"/>
      <c r="T23" s="23"/>
      <c r="U23" s="23"/>
      <c r="V23" s="23"/>
      <c r="W23" s="24" t="str">
        <f t="shared" si="5"/>
        <v/>
      </c>
      <c r="X23" s="69"/>
      <c r="Y23" s="70"/>
      <c r="Z23" s="70"/>
      <c r="AA23" s="70"/>
      <c r="AB23" s="70"/>
      <c r="AC23" s="70"/>
      <c r="AD23" s="68"/>
      <c r="AE23" s="68"/>
      <c r="AF23" s="68"/>
      <c r="AG23" s="68"/>
      <c r="AH23" s="68"/>
      <c r="AI23" s="78"/>
    </row>
    <row r="24" spans="1:35" ht="39.75" customHeight="1">
      <c r="A24" s="67"/>
      <c r="B24" s="59" t="s">
        <v>38</v>
      </c>
      <c r="C24" s="59" t="s">
        <v>39</v>
      </c>
      <c r="D24" s="75"/>
      <c r="E24" s="77"/>
      <c r="F24" s="77"/>
      <c r="G24" s="75"/>
      <c r="H24" s="77"/>
      <c r="I24" s="75"/>
      <c r="J24" s="77"/>
      <c r="K24" s="63"/>
      <c r="L24" s="63"/>
      <c r="M24" s="63"/>
      <c r="N24" s="63"/>
      <c r="O24" s="63"/>
      <c r="P24" s="43" t="s">
        <v>42</v>
      </c>
      <c r="Q24" s="43" t="s">
        <v>42</v>
      </c>
      <c r="R24" s="39"/>
      <c r="S24" s="23"/>
      <c r="T24" s="23"/>
      <c r="U24" s="23"/>
      <c r="V24" s="23"/>
      <c r="W24" s="27" t="str">
        <f>IF(AND(S24="",T24="",U24="",V24=""),"",IF(AND(T24="",U24="",V24=""),S24,IF(AND(U24="",V24=""),IF(AND(S24="N/A",T24="N/A"),"N/A",SUM(S24:T24)),IF(V24="",IF(AND(S24="N/A",T24="N/A",U24="N/A"),"N/A",SUM(S24:U24)),IF(AND(S24="N/A",T24="N/A",U24="N/A",V24="N/A"),"N/A",SUM(S24:V24))))))</f>
        <v/>
      </c>
      <c r="X24" s="71"/>
      <c r="Y24" s="72"/>
      <c r="Z24" s="72"/>
      <c r="AA24" s="72"/>
      <c r="AB24" s="72"/>
      <c r="AC24" s="72"/>
      <c r="AD24" s="73"/>
      <c r="AE24" s="73"/>
      <c r="AF24" s="73"/>
      <c r="AG24" s="73"/>
      <c r="AH24" s="73"/>
      <c r="AI24" s="79"/>
    </row>
    <row r="25" spans="1:35" ht="30">
      <c r="A25" s="66" t="s">
        <v>62</v>
      </c>
      <c r="B25" s="58" t="s">
        <v>49</v>
      </c>
      <c r="C25" s="58" t="s">
        <v>40</v>
      </c>
      <c r="D25" s="74" t="s">
        <v>110</v>
      </c>
      <c r="E25" s="76" t="s">
        <v>53</v>
      </c>
      <c r="F25" s="76" t="s">
        <v>56</v>
      </c>
      <c r="G25" s="74" t="s">
        <v>75</v>
      </c>
      <c r="H25" s="76" t="s">
        <v>52</v>
      </c>
      <c r="I25" s="74"/>
      <c r="J25" s="76" t="s">
        <v>55</v>
      </c>
      <c r="K25" s="62"/>
      <c r="L25" s="62"/>
      <c r="M25" s="62"/>
      <c r="N25" s="62">
        <v>1</v>
      </c>
      <c r="O25" s="62">
        <f t="shared" si="4"/>
        <v>1</v>
      </c>
      <c r="P25" s="43" t="s">
        <v>76</v>
      </c>
      <c r="Q25" s="43" t="s">
        <v>76</v>
      </c>
      <c r="R25" s="39"/>
      <c r="S25" s="23"/>
      <c r="T25" s="23"/>
      <c r="U25" s="23"/>
      <c r="V25" s="23"/>
      <c r="W25" s="27" t="str">
        <f>IF(AND(S25="",T25="",U25="",V25=""),"",IF(AND(T25="",U25="",V25=""),S25,IF(AND(U25="",V25=""),IF(AND(S25="N/A",T25="N/A"),"N/A",SUM(S25:T25)),IF(V25="",IF(AND(S25="N/A",T25="N/A",U25="N/A"),"N/A",SUM(S25:U25)),IF(AND(S25="N/A",T25="N/A",U25="N/A",V25="N/A"),"N/A",SUM(S25:V25))))))</f>
        <v/>
      </c>
      <c r="X25" s="69"/>
      <c r="Y25" s="70"/>
      <c r="Z25" s="70"/>
      <c r="AA25" s="70"/>
      <c r="AB25" s="70"/>
      <c r="AC25" s="70"/>
      <c r="AD25" s="68"/>
      <c r="AE25" s="68"/>
      <c r="AF25" s="68"/>
      <c r="AG25" s="68"/>
      <c r="AH25" s="68"/>
      <c r="AI25" s="78"/>
    </row>
    <row r="26" spans="1:35" ht="30">
      <c r="A26" s="67"/>
      <c r="B26" s="59" t="s">
        <v>38</v>
      </c>
      <c r="C26" s="59" t="s">
        <v>39</v>
      </c>
      <c r="D26" s="75"/>
      <c r="E26" s="77"/>
      <c r="F26" s="77"/>
      <c r="G26" s="75"/>
      <c r="H26" s="77"/>
      <c r="I26" s="75"/>
      <c r="J26" s="77"/>
      <c r="K26" s="63"/>
      <c r="L26" s="63"/>
      <c r="M26" s="63"/>
      <c r="N26" s="63"/>
      <c r="O26" s="63"/>
      <c r="P26" s="43" t="s">
        <v>77</v>
      </c>
      <c r="Q26" s="43" t="s">
        <v>77</v>
      </c>
      <c r="R26" s="39"/>
      <c r="S26" s="23"/>
      <c r="T26" s="23"/>
      <c r="U26" s="23"/>
      <c r="V26" s="23"/>
      <c r="W26" s="24" t="str">
        <f t="shared" si="5"/>
        <v/>
      </c>
      <c r="X26" s="71"/>
      <c r="Y26" s="72"/>
      <c r="Z26" s="72"/>
      <c r="AA26" s="72"/>
      <c r="AB26" s="72"/>
      <c r="AC26" s="72"/>
      <c r="AD26" s="73"/>
      <c r="AE26" s="73"/>
      <c r="AF26" s="73"/>
      <c r="AG26" s="73"/>
      <c r="AH26" s="73"/>
      <c r="AI26" s="79"/>
    </row>
    <row r="27" spans="1:35" ht="48.75" customHeight="1">
      <c r="A27" s="66" t="s">
        <v>62</v>
      </c>
      <c r="B27" s="58" t="s">
        <v>49</v>
      </c>
      <c r="C27" s="58" t="s">
        <v>48</v>
      </c>
      <c r="D27" s="74" t="s">
        <v>64</v>
      </c>
      <c r="E27" s="76" t="s">
        <v>54</v>
      </c>
      <c r="F27" s="76" t="s">
        <v>60</v>
      </c>
      <c r="G27" s="74" t="s">
        <v>63</v>
      </c>
      <c r="H27" s="76" t="s">
        <v>52</v>
      </c>
      <c r="I27" s="74"/>
      <c r="J27" s="76" t="s">
        <v>60</v>
      </c>
      <c r="K27" s="62">
        <v>0.25</v>
      </c>
      <c r="L27" s="62">
        <v>0.25</v>
      </c>
      <c r="M27" s="62">
        <v>0.25</v>
      </c>
      <c r="N27" s="62">
        <v>0.25</v>
      </c>
      <c r="O27" s="62">
        <f t="shared" si="4"/>
        <v>1</v>
      </c>
      <c r="P27" s="43" t="s">
        <v>43</v>
      </c>
      <c r="Q27" s="43" t="s">
        <v>43</v>
      </c>
      <c r="R27" s="39"/>
      <c r="S27" s="23"/>
      <c r="T27" s="23"/>
      <c r="U27" s="23"/>
      <c r="V27" s="23"/>
      <c r="W27" s="24" t="str">
        <f t="shared" si="5"/>
        <v/>
      </c>
      <c r="X27" s="69"/>
      <c r="Y27" s="70"/>
      <c r="Z27" s="70"/>
      <c r="AA27" s="70"/>
      <c r="AB27" s="70"/>
      <c r="AC27" s="70"/>
      <c r="AD27" s="68"/>
      <c r="AE27" s="68"/>
      <c r="AF27" s="68"/>
      <c r="AG27" s="68"/>
      <c r="AH27" s="68"/>
      <c r="AI27" s="78"/>
    </row>
    <row r="28" spans="1:35" ht="48.75" customHeight="1">
      <c r="A28" s="67"/>
      <c r="B28" s="59"/>
      <c r="C28" s="59"/>
      <c r="D28" s="75"/>
      <c r="E28" s="77"/>
      <c r="F28" s="77"/>
      <c r="G28" s="75"/>
      <c r="H28" s="77"/>
      <c r="I28" s="75"/>
      <c r="J28" s="77"/>
      <c r="K28" s="63"/>
      <c r="L28" s="63"/>
      <c r="M28" s="63"/>
      <c r="N28" s="63"/>
      <c r="O28" s="63"/>
      <c r="P28" s="43" t="s">
        <v>44</v>
      </c>
      <c r="Q28" s="43" t="s">
        <v>44</v>
      </c>
      <c r="R28" s="39"/>
      <c r="S28" s="23"/>
      <c r="T28" s="23"/>
      <c r="U28" s="23"/>
      <c r="V28" s="23"/>
      <c r="W28" s="24" t="str">
        <f t="shared" si="5"/>
        <v/>
      </c>
      <c r="X28" s="71"/>
      <c r="Y28" s="72"/>
      <c r="Z28" s="72"/>
      <c r="AA28" s="72"/>
      <c r="AB28" s="72"/>
      <c r="AC28" s="72"/>
      <c r="AD28" s="73"/>
      <c r="AE28" s="73"/>
      <c r="AF28" s="73"/>
      <c r="AG28" s="73"/>
      <c r="AH28" s="73"/>
      <c r="AI28" s="79"/>
    </row>
    <row r="29" spans="1:35" ht="30">
      <c r="A29" s="66" t="s">
        <v>62</v>
      </c>
      <c r="B29" s="58" t="s">
        <v>49</v>
      </c>
      <c r="C29" s="58" t="s">
        <v>48</v>
      </c>
      <c r="D29" s="74" t="s">
        <v>90</v>
      </c>
      <c r="E29" s="76" t="s">
        <v>53</v>
      </c>
      <c r="F29" s="76" t="s">
        <v>51</v>
      </c>
      <c r="G29" s="74" t="s">
        <v>91</v>
      </c>
      <c r="H29" s="76" t="s">
        <v>52</v>
      </c>
      <c r="I29" s="74"/>
      <c r="J29" s="76" t="s">
        <v>50</v>
      </c>
      <c r="K29" s="62">
        <v>0.21249999999999999</v>
      </c>
      <c r="L29" s="62">
        <v>0.21249999999999999</v>
      </c>
      <c r="M29" s="62">
        <v>0.21249999999999999</v>
      </c>
      <c r="N29" s="62">
        <v>0.21249999999999999</v>
      </c>
      <c r="O29" s="62">
        <f t="shared" ref="O29:O33" si="6">SUM(K29:N30)</f>
        <v>0.85</v>
      </c>
      <c r="P29" s="43" t="s">
        <v>92</v>
      </c>
      <c r="Q29" s="43" t="s">
        <v>92</v>
      </c>
      <c r="R29" s="39"/>
      <c r="S29" s="23"/>
      <c r="T29" s="23"/>
      <c r="U29" s="23"/>
      <c r="V29" s="23"/>
      <c r="W29" s="24" t="str">
        <f t="shared" si="5"/>
        <v/>
      </c>
      <c r="X29" s="69"/>
      <c r="Y29" s="70"/>
      <c r="Z29" s="70"/>
      <c r="AA29" s="70"/>
      <c r="AB29" s="70"/>
      <c r="AC29" s="70"/>
      <c r="AD29" s="68"/>
      <c r="AE29" s="68"/>
      <c r="AF29" s="68"/>
      <c r="AG29" s="68"/>
      <c r="AH29" s="68"/>
      <c r="AI29" s="78"/>
    </row>
    <row r="30" spans="1:35" ht="30">
      <c r="A30" s="67"/>
      <c r="B30" s="59"/>
      <c r="C30" s="59"/>
      <c r="D30" s="75"/>
      <c r="E30" s="77"/>
      <c r="F30" s="77"/>
      <c r="G30" s="75"/>
      <c r="H30" s="77"/>
      <c r="I30" s="75"/>
      <c r="J30" s="77"/>
      <c r="K30" s="63"/>
      <c r="L30" s="63"/>
      <c r="M30" s="63"/>
      <c r="N30" s="63"/>
      <c r="O30" s="63"/>
      <c r="P30" s="43" t="s">
        <v>93</v>
      </c>
      <c r="Q30" s="43" t="s">
        <v>93</v>
      </c>
      <c r="R30" s="39"/>
      <c r="S30" s="23"/>
      <c r="T30" s="23"/>
      <c r="U30" s="23"/>
      <c r="V30" s="23"/>
      <c r="W30" s="24" t="str">
        <f t="shared" si="5"/>
        <v/>
      </c>
      <c r="X30" s="71"/>
      <c r="Y30" s="72"/>
      <c r="Z30" s="72"/>
      <c r="AA30" s="72"/>
      <c r="AB30" s="72"/>
      <c r="AC30" s="72"/>
      <c r="AD30" s="73"/>
      <c r="AE30" s="73"/>
      <c r="AF30" s="73"/>
      <c r="AG30" s="73"/>
      <c r="AH30" s="73"/>
      <c r="AI30" s="79"/>
    </row>
    <row r="31" spans="1:35" ht="30">
      <c r="A31" s="66" t="s">
        <v>62</v>
      </c>
      <c r="B31" s="58" t="s">
        <v>49</v>
      </c>
      <c r="C31" s="58" t="s">
        <v>48</v>
      </c>
      <c r="D31" s="74" t="s">
        <v>98</v>
      </c>
      <c r="E31" s="76" t="s">
        <v>53</v>
      </c>
      <c r="F31" s="76" t="s">
        <v>51</v>
      </c>
      <c r="G31" s="74" t="s">
        <v>99</v>
      </c>
      <c r="H31" s="76" t="s">
        <v>52</v>
      </c>
      <c r="I31" s="74"/>
      <c r="J31" s="76" t="s">
        <v>50</v>
      </c>
      <c r="K31" s="62">
        <v>0.25</v>
      </c>
      <c r="L31" s="62">
        <v>0.25</v>
      </c>
      <c r="M31" s="62">
        <v>0.25</v>
      </c>
      <c r="N31" s="62">
        <v>0.25</v>
      </c>
      <c r="O31" s="62">
        <f t="shared" si="6"/>
        <v>1</v>
      </c>
      <c r="P31" s="43" t="s">
        <v>45</v>
      </c>
      <c r="Q31" s="43" t="s">
        <v>45</v>
      </c>
      <c r="R31" s="39"/>
      <c r="S31" s="23"/>
      <c r="T31" s="23"/>
      <c r="U31" s="23"/>
      <c r="V31" s="23"/>
      <c r="W31" s="24" t="str">
        <f t="shared" si="5"/>
        <v/>
      </c>
      <c r="X31" s="69"/>
      <c r="Y31" s="70"/>
      <c r="Z31" s="70"/>
      <c r="AA31" s="70"/>
      <c r="AB31" s="70"/>
      <c r="AC31" s="70"/>
      <c r="AD31" s="68"/>
      <c r="AE31" s="68"/>
      <c r="AF31" s="68"/>
      <c r="AG31" s="68"/>
      <c r="AH31" s="68"/>
      <c r="AI31" s="78"/>
    </row>
    <row r="32" spans="1:35" ht="30">
      <c r="A32" s="67"/>
      <c r="B32" s="59"/>
      <c r="C32" s="59"/>
      <c r="D32" s="75"/>
      <c r="E32" s="77"/>
      <c r="F32" s="77"/>
      <c r="G32" s="75"/>
      <c r="H32" s="77"/>
      <c r="I32" s="75"/>
      <c r="J32" s="77"/>
      <c r="K32" s="63"/>
      <c r="L32" s="63"/>
      <c r="M32" s="63"/>
      <c r="N32" s="63"/>
      <c r="O32" s="63"/>
      <c r="P32" s="43" t="s">
        <v>46</v>
      </c>
      <c r="Q32" s="43" t="s">
        <v>46</v>
      </c>
      <c r="R32" s="39"/>
      <c r="S32" s="23"/>
      <c r="T32" s="23"/>
      <c r="U32" s="23"/>
      <c r="V32" s="23"/>
      <c r="W32" s="24" t="str">
        <f t="shared" si="5"/>
        <v/>
      </c>
      <c r="X32" s="71"/>
      <c r="Y32" s="72"/>
      <c r="Z32" s="72"/>
      <c r="AA32" s="72"/>
      <c r="AB32" s="72"/>
      <c r="AC32" s="72"/>
      <c r="AD32" s="73"/>
      <c r="AE32" s="73"/>
      <c r="AF32" s="73"/>
      <c r="AG32" s="73"/>
      <c r="AH32" s="73"/>
      <c r="AI32" s="79"/>
    </row>
    <row r="33" spans="1:35" ht="45">
      <c r="A33" s="66" t="s">
        <v>62</v>
      </c>
      <c r="B33" s="58" t="s">
        <v>49</v>
      </c>
      <c r="C33" s="58" t="s">
        <v>48</v>
      </c>
      <c r="D33" s="74" t="s">
        <v>97</v>
      </c>
      <c r="E33" s="76" t="s">
        <v>53</v>
      </c>
      <c r="F33" s="76" t="s">
        <v>51</v>
      </c>
      <c r="G33" s="74" t="s">
        <v>95</v>
      </c>
      <c r="H33" s="76" t="s">
        <v>52</v>
      </c>
      <c r="I33" s="74"/>
      <c r="J33" s="76" t="s">
        <v>94</v>
      </c>
      <c r="K33" s="62">
        <v>0.25</v>
      </c>
      <c r="L33" s="62">
        <v>0.25</v>
      </c>
      <c r="M33" s="62">
        <v>0.25</v>
      </c>
      <c r="N33" s="62">
        <v>0.25</v>
      </c>
      <c r="O33" s="62">
        <f t="shared" si="6"/>
        <v>1</v>
      </c>
      <c r="P33" s="43" t="s">
        <v>47</v>
      </c>
      <c r="Q33" s="43" t="s">
        <v>47</v>
      </c>
      <c r="R33" s="39"/>
      <c r="S33" s="23"/>
      <c r="T33" s="23"/>
      <c r="U33" s="23"/>
      <c r="V33" s="23"/>
      <c r="W33" s="24" t="str">
        <f t="shared" si="5"/>
        <v/>
      </c>
      <c r="X33" s="69"/>
      <c r="Y33" s="70"/>
      <c r="Z33" s="70"/>
      <c r="AA33" s="70"/>
      <c r="AB33" s="70"/>
      <c r="AC33" s="70"/>
      <c r="AD33" s="68"/>
      <c r="AE33" s="68"/>
      <c r="AF33" s="68"/>
      <c r="AG33" s="68"/>
      <c r="AH33" s="68"/>
      <c r="AI33" s="78"/>
    </row>
    <row r="34" spans="1:35" ht="45">
      <c r="A34" s="67"/>
      <c r="B34" s="59"/>
      <c r="C34" s="59"/>
      <c r="D34" s="75"/>
      <c r="E34" s="77"/>
      <c r="F34" s="77"/>
      <c r="G34" s="75"/>
      <c r="H34" s="77"/>
      <c r="I34" s="75"/>
      <c r="J34" s="77"/>
      <c r="K34" s="63"/>
      <c r="L34" s="63"/>
      <c r="M34" s="63"/>
      <c r="N34" s="63"/>
      <c r="O34" s="63"/>
      <c r="P34" s="43" t="s">
        <v>96</v>
      </c>
      <c r="Q34" s="43" t="s">
        <v>96</v>
      </c>
      <c r="R34" s="39"/>
      <c r="S34" s="34"/>
      <c r="T34" s="34"/>
      <c r="U34" s="34"/>
      <c r="V34" s="34"/>
      <c r="W34" s="24" t="str">
        <f t="shared" si="5"/>
        <v/>
      </c>
      <c r="X34" s="71"/>
      <c r="Y34" s="72"/>
      <c r="Z34" s="72"/>
      <c r="AA34" s="72"/>
      <c r="AB34" s="72"/>
      <c r="AC34" s="72"/>
      <c r="AD34" s="73"/>
      <c r="AE34" s="73"/>
      <c r="AF34" s="73"/>
      <c r="AG34" s="73"/>
      <c r="AH34" s="73"/>
      <c r="AI34" s="79"/>
    </row>
    <row r="35" spans="1:35" ht="36" customHeight="1">
      <c r="A35" s="66" t="s">
        <v>62</v>
      </c>
      <c r="B35" s="58" t="s">
        <v>49</v>
      </c>
      <c r="C35" s="58" t="s">
        <v>48</v>
      </c>
      <c r="D35" s="74" t="s">
        <v>86</v>
      </c>
      <c r="E35" s="76" t="s">
        <v>53</v>
      </c>
      <c r="F35" s="76" t="s">
        <v>51</v>
      </c>
      <c r="G35" s="74" t="s">
        <v>87</v>
      </c>
      <c r="H35" s="76" t="s">
        <v>52</v>
      </c>
      <c r="I35" s="74"/>
      <c r="J35" s="76" t="s">
        <v>50</v>
      </c>
      <c r="K35" s="62">
        <v>0.25</v>
      </c>
      <c r="L35" s="62">
        <v>0.25</v>
      </c>
      <c r="M35" s="62">
        <v>0.25</v>
      </c>
      <c r="N35" s="62">
        <v>0.25</v>
      </c>
      <c r="O35" s="62">
        <f t="shared" ref="O35:O37" si="7">SUM(K35:N36)</f>
        <v>1</v>
      </c>
      <c r="P35" s="43" t="s">
        <v>88</v>
      </c>
      <c r="Q35" s="43" t="s">
        <v>88</v>
      </c>
      <c r="R35" s="39"/>
      <c r="S35" s="23"/>
      <c r="T35" s="23"/>
      <c r="U35" s="23"/>
      <c r="V35" s="23"/>
      <c r="W35" s="24" t="str">
        <f t="shared" si="5"/>
        <v/>
      </c>
      <c r="X35" s="69"/>
      <c r="Y35" s="70"/>
      <c r="Z35" s="70"/>
      <c r="AA35" s="70"/>
      <c r="AB35" s="70"/>
      <c r="AC35" s="70"/>
      <c r="AD35" s="68"/>
      <c r="AE35" s="68"/>
      <c r="AF35" s="68"/>
      <c r="AG35" s="68"/>
      <c r="AH35" s="68"/>
      <c r="AI35" s="78"/>
    </row>
    <row r="36" spans="1:35" ht="36" customHeight="1">
      <c r="A36" s="67"/>
      <c r="B36" s="59"/>
      <c r="C36" s="59"/>
      <c r="D36" s="75"/>
      <c r="E36" s="77"/>
      <c r="F36" s="77"/>
      <c r="G36" s="75"/>
      <c r="H36" s="77"/>
      <c r="I36" s="75"/>
      <c r="J36" s="77"/>
      <c r="K36" s="63"/>
      <c r="L36" s="63"/>
      <c r="M36" s="63"/>
      <c r="N36" s="63"/>
      <c r="O36" s="63"/>
      <c r="P36" s="43" t="s">
        <v>89</v>
      </c>
      <c r="Q36" s="43" t="s">
        <v>89</v>
      </c>
      <c r="R36" s="39"/>
      <c r="S36" s="23"/>
      <c r="T36" s="23"/>
      <c r="U36" s="23"/>
      <c r="V36" s="23"/>
      <c r="W36" s="24" t="str">
        <f t="shared" si="5"/>
        <v/>
      </c>
      <c r="X36" s="71"/>
      <c r="Y36" s="72"/>
      <c r="Z36" s="72"/>
      <c r="AA36" s="72"/>
      <c r="AB36" s="72"/>
      <c r="AC36" s="72"/>
      <c r="AD36" s="73"/>
      <c r="AE36" s="73"/>
      <c r="AF36" s="73"/>
      <c r="AG36" s="73"/>
      <c r="AH36" s="73"/>
      <c r="AI36" s="79"/>
    </row>
    <row r="37" spans="1:35" ht="36" customHeight="1">
      <c r="A37" s="66" t="s">
        <v>62</v>
      </c>
      <c r="B37" s="58" t="s">
        <v>49</v>
      </c>
      <c r="C37" s="58" t="s">
        <v>48</v>
      </c>
      <c r="D37" s="74" t="s">
        <v>112</v>
      </c>
      <c r="E37" s="76" t="s">
        <v>53</v>
      </c>
      <c r="F37" s="76" t="s">
        <v>51</v>
      </c>
      <c r="G37" s="74" t="s">
        <v>102</v>
      </c>
      <c r="H37" s="76" t="s">
        <v>57</v>
      </c>
      <c r="I37" s="74"/>
      <c r="J37" s="76" t="s">
        <v>50</v>
      </c>
      <c r="K37" s="62">
        <v>0.25</v>
      </c>
      <c r="L37" s="62">
        <v>0.25</v>
      </c>
      <c r="M37" s="62">
        <v>0.25</v>
      </c>
      <c r="N37" s="62">
        <v>0.25</v>
      </c>
      <c r="O37" s="62">
        <f t="shared" si="7"/>
        <v>1</v>
      </c>
      <c r="P37" s="43" t="s">
        <v>104</v>
      </c>
      <c r="Q37" s="43" t="s">
        <v>104</v>
      </c>
      <c r="R37" s="39"/>
      <c r="S37" s="23"/>
      <c r="T37" s="23"/>
      <c r="U37" s="23"/>
      <c r="V37" s="23"/>
      <c r="W37" s="24"/>
      <c r="X37" s="69"/>
      <c r="Y37" s="70"/>
      <c r="Z37" s="70"/>
      <c r="AA37" s="70"/>
      <c r="AB37" s="70"/>
      <c r="AC37" s="70"/>
      <c r="AD37" s="68"/>
      <c r="AE37" s="68"/>
      <c r="AF37" s="68"/>
      <c r="AG37" s="68"/>
      <c r="AH37" s="68"/>
      <c r="AI37" s="78"/>
    </row>
    <row r="38" spans="1:35" ht="36" customHeight="1">
      <c r="A38" s="67"/>
      <c r="B38" s="59"/>
      <c r="C38" s="59"/>
      <c r="D38" s="75"/>
      <c r="E38" s="77"/>
      <c r="F38" s="77"/>
      <c r="G38" s="75"/>
      <c r="H38" s="77"/>
      <c r="I38" s="75"/>
      <c r="J38" s="77"/>
      <c r="K38" s="63"/>
      <c r="L38" s="63"/>
      <c r="M38" s="63"/>
      <c r="N38" s="63"/>
      <c r="O38" s="63"/>
      <c r="P38" s="43" t="s">
        <v>103</v>
      </c>
      <c r="Q38" s="43" t="s">
        <v>103</v>
      </c>
      <c r="R38" s="39"/>
      <c r="S38" s="23"/>
      <c r="T38" s="23"/>
      <c r="U38" s="23"/>
      <c r="V38" s="23"/>
      <c r="W38" s="24"/>
      <c r="X38" s="71"/>
      <c r="Y38" s="72"/>
      <c r="Z38" s="72"/>
      <c r="AA38" s="72"/>
      <c r="AB38" s="72"/>
      <c r="AC38" s="72"/>
      <c r="AD38" s="73"/>
      <c r="AE38" s="73"/>
      <c r="AF38" s="73"/>
      <c r="AG38" s="73"/>
      <c r="AH38" s="73"/>
      <c r="AI38" s="79"/>
    </row>
    <row r="39" spans="1:35">
      <c r="A39" s="30"/>
      <c r="B39" s="30"/>
      <c r="C39" s="25"/>
      <c r="D39" s="25"/>
      <c r="E39" s="55"/>
      <c r="F39" s="55"/>
      <c r="G39" s="25"/>
      <c r="H39" s="55"/>
      <c r="I39" s="25"/>
      <c r="J39" s="55"/>
      <c r="K39" s="25"/>
      <c r="L39" s="25"/>
      <c r="M39" s="25"/>
      <c r="N39" s="25"/>
      <c r="O39" s="25"/>
      <c r="P39" s="25"/>
      <c r="Q39" s="29"/>
    </row>
    <row r="40" spans="1:35">
      <c r="A40" s="30"/>
      <c r="B40" s="30"/>
      <c r="C40" s="25"/>
      <c r="D40" s="25"/>
      <c r="E40" s="55"/>
      <c r="F40" s="55"/>
      <c r="G40" s="25"/>
      <c r="H40" s="55"/>
      <c r="I40" s="25"/>
      <c r="J40" s="55"/>
      <c r="K40" s="25"/>
      <c r="L40" s="25"/>
      <c r="M40" s="25"/>
      <c r="N40" s="25"/>
      <c r="O40" s="25"/>
      <c r="P40" s="25"/>
      <c r="Q40" s="29"/>
    </row>
    <row r="41" spans="1:35">
      <c r="A41" s="30"/>
      <c r="B41" s="30"/>
      <c r="C41" s="25"/>
      <c r="D41" s="25"/>
      <c r="E41" s="55"/>
      <c r="F41" s="55"/>
      <c r="G41" s="25"/>
      <c r="H41" s="55"/>
      <c r="I41" s="25"/>
      <c r="J41" s="55"/>
      <c r="K41" s="25"/>
      <c r="L41" s="25"/>
      <c r="M41" s="25"/>
      <c r="N41" s="25"/>
      <c r="O41" s="25"/>
      <c r="P41" s="25"/>
      <c r="Q41" s="29"/>
    </row>
    <row r="42" spans="1:35">
      <c r="A42" s="30"/>
      <c r="B42" s="30"/>
      <c r="C42" s="25"/>
      <c r="D42" s="25"/>
      <c r="E42" s="55"/>
      <c r="F42" s="55"/>
      <c r="G42" s="25"/>
      <c r="H42" s="55"/>
      <c r="I42" s="25"/>
      <c r="J42" s="55"/>
      <c r="K42" s="25"/>
      <c r="L42" s="25"/>
      <c r="M42" s="25"/>
      <c r="N42" s="25"/>
      <c r="O42" s="25"/>
      <c r="P42" s="25"/>
      <c r="Q42" s="29"/>
    </row>
    <row r="43" spans="1:35">
      <c r="A43" s="30"/>
      <c r="B43" s="30"/>
      <c r="C43" s="25"/>
      <c r="D43" s="25"/>
      <c r="E43" s="55"/>
      <c r="F43" s="55"/>
      <c r="G43" s="25"/>
      <c r="H43" s="55"/>
      <c r="I43" s="25"/>
      <c r="J43" s="55"/>
      <c r="K43" s="25"/>
      <c r="L43" s="25"/>
      <c r="M43" s="25"/>
      <c r="N43" s="25"/>
      <c r="O43" s="25"/>
      <c r="P43" s="25"/>
      <c r="Q43" s="29"/>
    </row>
    <row r="44" spans="1:35">
      <c r="A44" s="30"/>
      <c r="B44" s="30"/>
      <c r="C44" s="25"/>
      <c r="D44" s="25"/>
      <c r="E44" s="55"/>
      <c r="F44" s="55"/>
      <c r="G44" s="25"/>
      <c r="H44" s="55"/>
      <c r="I44" s="25"/>
      <c r="J44" s="55"/>
      <c r="K44" s="25"/>
      <c r="L44" s="25"/>
      <c r="M44" s="25"/>
      <c r="N44" s="25"/>
      <c r="O44" s="25"/>
      <c r="P44" s="25"/>
      <c r="Q44" s="29"/>
    </row>
    <row r="45" spans="1:35">
      <c r="A45" s="30"/>
      <c r="B45" s="30"/>
      <c r="C45" s="25"/>
      <c r="D45" s="25"/>
      <c r="E45" s="55"/>
      <c r="F45" s="55"/>
      <c r="G45" s="25"/>
      <c r="H45" s="55"/>
      <c r="I45" s="25"/>
      <c r="J45" s="55"/>
      <c r="K45" s="25"/>
      <c r="L45" s="25"/>
      <c r="M45" s="25"/>
      <c r="N45" s="25"/>
      <c r="O45" s="25"/>
      <c r="P45" s="25"/>
      <c r="Q45" s="29"/>
    </row>
    <row r="46" spans="1:35">
      <c r="A46" s="30"/>
      <c r="B46" s="30"/>
      <c r="C46" s="25"/>
      <c r="D46" s="25"/>
      <c r="E46" s="55"/>
      <c r="F46" s="55"/>
      <c r="G46" s="25"/>
      <c r="H46" s="55"/>
      <c r="I46" s="25"/>
      <c r="J46" s="55"/>
      <c r="K46" s="25"/>
      <c r="L46" s="25"/>
      <c r="M46" s="25"/>
      <c r="N46" s="25"/>
      <c r="O46" s="25"/>
      <c r="P46" s="25"/>
      <c r="Q46" s="29"/>
    </row>
    <row r="47" spans="1:35">
      <c r="A47" s="30"/>
      <c r="B47" s="30"/>
      <c r="C47" s="25"/>
      <c r="D47" s="25"/>
      <c r="E47" s="55"/>
      <c r="F47" s="55"/>
      <c r="G47" s="25"/>
      <c r="H47" s="55"/>
      <c r="I47" s="25"/>
      <c r="J47" s="55"/>
      <c r="K47" s="25"/>
      <c r="L47" s="25"/>
      <c r="M47" s="25"/>
      <c r="N47" s="25"/>
      <c r="O47" s="25"/>
      <c r="P47" s="25"/>
      <c r="Q47" s="29"/>
    </row>
    <row r="48" spans="1:35">
      <c r="A48" s="30"/>
      <c r="B48" s="30"/>
      <c r="C48" s="25"/>
      <c r="D48" s="25"/>
      <c r="E48" s="55"/>
      <c r="F48" s="55"/>
      <c r="G48" s="25"/>
      <c r="H48" s="55"/>
      <c r="I48" s="25"/>
      <c r="J48" s="55"/>
      <c r="K48" s="25"/>
      <c r="L48" s="25"/>
      <c r="M48" s="25"/>
      <c r="N48" s="25"/>
      <c r="O48" s="25"/>
      <c r="P48" s="25"/>
      <c r="Q48" s="29"/>
    </row>
    <row r="49" spans="1:17">
      <c r="A49" s="30"/>
      <c r="B49" s="30"/>
      <c r="C49" s="25"/>
      <c r="D49" s="25"/>
      <c r="E49" s="55"/>
      <c r="F49" s="55"/>
      <c r="G49" s="25"/>
      <c r="H49" s="55"/>
      <c r="I49" s="25"/>
      <c r="J49" s="55"/>
      <c r="K49" s="25"/>
      <c r="L49" s="25"/>
      <c r="M49" s="25"/>
      <c r="N49" s="25"/>
      <c r="O49" s="25"/>
      <c r="P49" s="25"/>
      <c r="Q49" s="29"/>
    </row>
    <row r="50" spans="1:17">
      <c r="A50" s="30"/>
      <c r="B50" s="30"/>
      <c r="C50" s="25"/>
      <c r="D50" s="25"/>
      <c r="E50" s="55"/>
      <c r="F50" s="55"/>
      <c r="G50" s="25"/>
      <c r="H50" s="55"/>
      <c r="I50" s="25"/>
      <c r="J50" s="55"/>
      <c r="K50" s="25"/>
      <c r="L50" s="25"/>
      <c r="M50" s="25"/>
      <c r="N50" s="25"/>
      <c r="O50" s="25"/>
      <c r="P50" s="25"/>
      <c r="Q50" s="29"/>
    </row>
    <row r="51" spans="1:17">
      <c r="A51" s="30"/>
      <c r="B51" s="30"/>
      <c r="C51" s="25"/>
      <c r="D51" s="25"/>
      <c r="E51" s="55"/>
      <c r="F51" s="55"/>
      <c r="G51" s="25"/>
      <c r="H51" s="55"/>
      <c r="I51" s="25"/>
      <c r="J51" s="55"/>
      <c r="K51" s="25"/>
      <c r="L51" s="25"/>
      <c r="M51" s="25"/>
      <c r="N51" s="25"/>
      <c r="O51" s="25"/>
      <c r="P51" s="25"/>
      <c r="Q51" s="29"/>
    </row>
    <row r="52" spans="1:17">
      <c r="A52" s="30"/>
      <c r="B52" s="30"/>
      <c r="C52" s="25"/>
      <c r="D52" s="25"/>
      <c r="E52" s="55"/>
      <c r="F52" s="55"/>
      <c r="G52" s="25"/>
      <c r="H52" s="55"/>
      <c r="I52" s="25"/>
      <c r="J52" s="55"/>
      <c r="K52" s="25"/>
      <c r="L52" s="25"/>
      <c r="M52" s="25"/>
      <c r="N52" s="25"/>
      <c r="O52" s="25"/>
      <c r="P52" s="25"/>
      <c r="Q52" s="29"/>
    </row>
    <row r="53" spans="1:17">
      <c r="A53" s="30"/>
      <c r="B53" s="30"/>
      <c r="C53" s="25"/>
      <c r="D53" s="25"/>
      <c r="E53" s="55"/>
      <c r="F53" s="55"/>
      <c r="G53" s="25"/>
      <c r="H53" s="55"/>
      <c r="I53" s="25"/>
      <c r="J53" s="55"/>
      <c r="K53" s="25"/>
      <c r="L53" s="25"/>
      <c r="M53" s="25"/>
      <c r="N53" s="25"/>
      <c r="O53" s="25"/>
      <c r="P53" s="25"/>
      <c r="Q53" s="29"/>
    </row>
    <row r="54" spans="1:17">
      <c r="A54" s="30"/>
      <c r="B54" s="30"/>
      <c r="C54" s="25"/>
      <c r="D54" s="25"/>
      <c r="E54" s="55"/>
      <c r="F54" s="55"/>
      <c r="G54" s="25"/>
      <c r="H54" s="55"/>
      <c r="I54" s="25"/>
      <c r="J54" s="55"/>
      <c r="K54" s="25"/>
      <c r="L54" s="25"/>
      <c r="M54" s="25"/>
      <c r="N54" s="25"/>
      <c r="O54" s="25"/>
      <c r="P54" s="25"/>
      <c r="Q54" s="29"/>
    </row>
    <row r="55" spans="1:17">
      <c r="A55" s="30"/>
      <c r="B55" s="30"/>
      <c r="C55" s="25"/>
      <c r="D55" s="25"/>
      <c r="E55" s="55"/>
      <c r="F55" s="55"/>
      <c r="G55" s="25"/>
      <c r="H55" s="55"/>
      <c r="I55" s="25"/>
      <c r="J55" s="55"/>
      <c r="K55" s="25"/>
      <c r="L55" s="25"/>
      <c r="M55" s="25"/>
      <c r="N55" s="25"/>
      <c r="O55" s="25"/>
      <c r="P55" s="25"/>
      <c r="Q55" s="29"/>
    </row>
    <row r="56" spans="1:17">
      <c r="A56" s="30"/>
      <c r="B56" s="30"/>
      <c r="C56" s="25"/>
      <c r="D56" s="25"/>
      <c r="E56" s="55"/>
      <c r="F56" s="55"/>
      <c r="G56" s="25"/>
      <c r="H56" s="55"/>
      <c r="I56" s="25"/>
      <c r="J56" s="55"/>
      <c r="K56" s="25"/>
      <c r="L56" s="25"/>
      <c r="M56" s="25"/>
      <c r="N56" s="25"/>
      <c r="O56" s="25"/>
      <c r="P56" s="25"/>
      <c r="Q56" s="29"/>
    </row>
    <row r="57" spans="1:17">
      <c r="A57" s="30"/>
      <c r="B57" s="30"/>
      <c r="C57" s="25"/>
      <c r="D57" s="25"/>
      <c r="E57" s="55"/>
      <c r="F57" s="55"/>
      <c r="G57" s="25"/>
      <c r="H57" s="55"/>
      <c r="I57" s="25"/>
      <c r="J57" s="55"/>
      <c r="K57" s="25"/>
      <c r="L57" s="25"/>
      <c r="M57" s="25"/>
      <c r="N57" s="25"/>
      <c r="O57" s="25"/>
      <c r="P57" s="25"/>
      <c r="Q57" s="29"/>
    </row>
  </sheetData>
  <autoFilter ref="A9:AI38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372"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AH35:AH36"/>
    <mergeCell ref="AI35:AI36"/>
    <mergeCell ref="X35:X36"/>
    <mergeCell ref="Y35:Y36"/>
    <mergeCell ref="Z35:Z36"/>
    <mergeCell ref="AA35:AA36"/>
    <mergeCell ref="AB35:AB36"/>
    <mergeCell ref="AC35:AC36"/>
    <mergeCell ref="AD35:AD36"/>
    <mergeCell ref="AE35:AE36"/>
    <mergeCell ref="AF35:AF36"/>
    <mergeCell ref="AG31:AG32"/>
    <mergeCell ref="AH31:AH32"/>
    <mergeCell ref="AI31:AI32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X31:X32"/>
    <mergeCell ref="Y31:Y32"/>
    <mergeCell ref="Z31:Z32"/>
    <mergeCell ref="AA31:AA32"/>
    <mergeCell ref="AG35:AG36"/>
    <mergeCell ref="AF27:AF28"/>
    <mergeCell ref="AG27:AG28"/>
    <mergeCell ref="AH27:AH28"/>
    <mergeCell ref="AI27:AI28"/>
    <mergeCell ref="X27:X28"/>
    <mergeCell ref="Y27:Y28"/>
    <mergeCell ref="Z27:Z28"/>
    <mergeCell ref="AA27:AA28"/>
    <mergeCell ref="AB27:AB28"/>
    <mergeCell ref="AC27:AC28"/>
    <mergeCell ref="AC31:AC32"/>
    <mergeCell ref="AD31:AD32"/>
    <mergeCell ref="AE31:AE32"/>
    <mergeCell ref="AF31:AF32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B31:AB32"/>
    <mergeCell ref="AI29:AI30"/>
    <mergeCell ref="H33:H34"/>
    <mergeCell ref="I33:I34"/>
    <mergeCell ref="J33:J34"/>
    <mergeCell ref="K33:K34"/>
    <mergeCell ref="L33:L34"/>
    <mergeCell ref="M33:M34"/>
    <mergeCell ref="N33:N34"/>
    <mergeCell ref="O33:O34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E29:E30"/>
    <mergeCell ref="F29:F30"/>
    <mergeCell ref="G29:G30"/>
    <mergeCell ref="H29:H30"/>
    <mergeCell ref="A29:A30"/>
    <mergeCell ref="B29:B30"/>
    <mergeCell ref="C29:C30"/>
    <mergeCell ref="D29:D30"/>
    <mergeCell ref="I29:I30"/>
    <mergeCell ref="J29:J30"/>
    <mergeCell ref="K29:K30"/>
    <mergeCell ref="L29:L30"/>
    <mergeCell ref="M29:M30"/>
    <mergeCell ref="N29:N30"/>
    <mergeCell ref="O29:O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AD27:AD28"/>
    <mergeCell ref="AE27:AE28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F24"/>
    <mergeCell ref="N23:N24"/>
    <mergeCell ref="O23:O24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X17:X18"/>
    <mergeCell ref="Y17:Y18"/>
    <mergeCell ref="Z17:Z18"/>
    <mergeCell ref="AA17:AA18"/>
    <mergeCell ref="AB17:AB18"/>
    <mergeCell ref="AC17:AC18"/>
    <mergeCell ref="AE17:AE18"/>
    <mergeCell ref="AF17:AF18"/>
    <mergeCell ref="AG17:AG18"/>
    <mergeCell ref="AH17:AH18"/>
    <mergeCell ref="AI17:AI18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19:N20"/>
    <mergeCell ref="O19:O20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5:N16"/>
    <mergeCell ref="O15:O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A23:A24"/>
    <mergeCell ref="B23:B24"/>
    <mergeCell ref="C23:C24"/>
    <mergeCell ref="A25:A26"/>
    <mergeCell ref="B25:B26"/>
    <mergeCell ref="C25:C26"/>
    <mergeCell ref="A17:A18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B17:B18"/>
    <mergeCell ref="A15:A16"/>
    <mergeCell ref="B15:B16"/>
    <mergeCell ref="C15:C16"/>
    <mergeCell ref="D19:D20"/>
    <mergeCell ref="D21:D22"/>
    <mergeCell ref="D23:D24"/>
    <mergeCell ref="D25:D26"/>
    <mergeCell ref="D15:D16"/>
    <mergeCell ref="D17:D18"/>
    <mergeCell ref="C17:C18"/>
    <mergeCell ref="A19:A20"/>
    <mergeCell ref="B19:B20"/>
    <mergeCell ref="C19:C20"/>
    <mergeCell ref="A21:A22"/>
    <mergeCell ref="B21:B22"/>
    <mergeCell ref="C21:C22"/>
    <mergeCell ref="AG23:AG24"/>
    <mergeCell ref="AH23:AH24"/>
    <mergeCell ref="AI23:AI24"/>
    <mergeCell ref="AG25:AG26"/>
    <mergeCell ref="AH25:AH26"/>
    <mergeCell ref="AI25:AI26"/>
    <mergeCell ref="AG15:AG16"/>
    <mergeCell ref="AH15:AH16"/>
    <mergeCell ref="AI15:AI16"/>
    <mergeCell ref="AD17:AD18"/>
    <mergeCell ref="AG19:AG20"/>
    <mergeCell ref="AH19:AH20"/>
    <mergeCell ref="AI19:AI2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M35:M36"/>
    <mergeCell ref="N35:N36"/>
    <mergeCell ref="O35:O36"/>
    <mergeCell ref="E35:E36"/>
    <mergeCell ref="F35:F36"/>
    <mergeCell ref="G35:G36"/>
    <mergeCell ref="H35:H36"/>
    <mergeCell ref="I35:I36"/>
    <mergeCell ref="J35:J36"/>
    <mergeCell ref="K35:K36"/>
    <mergeCell ref="L35:L36"/>
    <mergeCell ref="N31:N32"/>
    <mergeCell ref="O31:O32"/>
    <mergeCell ref="E33:E34"/>
    <mergeCell ref="F33:F34"/>
    <mergeCell ref="G33:G34"/>
    <mergeCell ref="C13:C14"/>
    <mergeCell ref="A13:A14"/>
    <mergeCell ref="B13:B14"/>
    <mergeCell ref="E13:E14"/>
    <mergeCell ref="F13:F14"/>
    <mergeCell ref="H13:H14"/>
    <mergeCell ref="I13:I14"/>
    <mergeCell ref="J13:J14"/>
    <mergeCell ref="G13:G14"/>
    <mergeCell ref="K13:K14"/>
    <mergeCell ref="L13:L14"/>
    <mergeCell ref="M13:M14"/>
    <mergeCell ref="N13:N14"/>
    <mergeCell ref="O13:O14"/>
    <mergeCell ref="D13:D14"/>
  </mergeCells>
  <conditionalFormatting sqref="AD11:AH14">
    <cfRule type="cellIs" dxfId="215" priority="575" operator="lessThan">
      <formula>0.7</formula>
    </cfRule>
    <cfRule type="cellIs" dxfId="214" priority="576" operator="greaterThanOrEqual">
      <formula>0.85</formula>
    </cfRule>
    <cfRule type="cellIs" dxfId="213" priority="577" operator="lessThan">
      <formula>0.85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2023-01-31T23:13:07Z</dcterms:modified>
</cp:coreProperties>
</file>