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30" activeTab="2"/>
  </bookViews>
  <sheets>
    <sheet name="OEX -CINAME " sheetId="2" state="hidden" r:id="rId1"/>
    <sheet name="EXDES -MARTE -DELTA -G-COEX " sheetId="3" state="hidden" r:id="rId2"/>
    <sheet name="Hoja1" sheetId="4" r:id="rId3"/>
    <sheet name="Hoja1 (2)" sheetId="5" state="hidden" r:id="rId4"/>
    <sheet name=". FORMATO REPORTE DIARIO ENT" sheetId="6" state="hidden" r:id="rId5"/>
  </sheets>
  <definedNames>
    <definedName name="_xlnm._FilterDatabase" localSheetId="2" hidden="1">Hoja1!$T$24:$T$26</definedName>
  </definedNames>
  <calcPr calcId="144525"/>
  <extLst>
    <ext uri="GoogleSheetsCustomDataVersion1">
      <go:sheetsCustomData xmlns:go="http://customooxmlschemas.google.com/" r:id="" roundtripDataSignature="AMtx7mgD/kDcPNJttzGxX+hYFMKd2Fl00g=="/>
    </ext>
  </extLst>
</workbook>
</file>

<file path=xl/calcChain.xml><?xml version="1.0" encoding="utf-8"?>
<calcChain xmlns="http://schemas.openxmlformats.org/spreadsheetml/2006/main">
  <c r="P12" i="4" l="1"/>
  <c r="P13" i="4"/>
  <c r="P14" i="4"/>
  <c r="P15" i="4"/>
  <c r="P16" i="4"/>
  <c r="P17" i="4"/>
  <c r="P18" i="4"/>
  <c r="P19" i="4"/>
  <c r="P20" i="4"/>
  <c r="P21" i="4"/>
  <c r="P22" i="4"/>
  <c r="P23" i="4"/>
  <c r="P11" i="4"/>
  <c r="AD18" i="6" l="1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J27" i="5"/>
  <c r="E27" i="5"/>
  <c r="B27" i="5"/>
  <c r="J19" i="5"/>
  <c r="K19" i="5" s="1"/>
  <c r="C19" i="5"/>
  <c r="J18" i="5"/>
  <c r="K18" i="5" s="1"/>
  <c r="C18" i="5"/>
  <c r="J17" i="5"/>
  <c r="K17" i="5" s="1"/>
  <c r="C17" i="5"/>
  <c r="J16" i="5"/>
  <c r="K16" i="5" s="1"/>
  <c r="C16" i="5"/>
  <c r="J15" i="5"/>
  <c r="K15" i="5" s="1"/>
  <c r="C15" i="5"/>
  <c r="J14" i="5"/>
  <c r="K14" i="5" s="1"/>
  <c r="C14" i="5"/>
  <c r="J13" i="5"/>
  <c r="K13" i="5" s="1"/>
  <c r="C13" i="5"/>
  <c r="C9" i="5"/>
</calcChain>
</file>

<file path=xl/comments1.xml><?xml version="1.0" encoding="utf-8"?>
<comments xmlns="http://schemas.openxmlformats.org/spreadsheetml/2006/main">
  <authors>
    <author/>
  </authors>
  <commentList>
    <comment ref="N9" authorId="0">
      <text>
        <r>
          <rPr>
            <sz val="10"/>
            <color rgb="FF000000"/>
            <rFont val="Arial"/>
            <family val="2"/>
            <scheme val="minor"/>
          </rPr>
          <t>======
ID#AAAAutNgdAU
Janus    (2023-04-11 16:53:43)
esta cambia de forma automatica con los colores que se describen debajo del cuadro y nos informa si podemos emplear el equipo EXDE en operaciones</t>
        </r>
      </text>
    </comment>
    <comment ref="O9" authorId="0">
      <text>
        <r>
          <rPr>
            <sz val="10"/>
            <color rgb="FF000000"/>
            <rFont val="Arial"/>
            <family val="2"/>
            <scheme val="minor"/>
          </rPr>
          <t>======
ID#AAAAutNgdA0
Janus    (2023-04-11 16:53:43)
se debe escribir la fecha del ultimo reentrenamiento validado por el BITER</t>
        </r>
      </text>
    </comment>
    <comment ref="P9" authorId="0">
      <text>
        <r>
          <rPr>
            <sz val="10"/>
            <color rgb="FF000000"/>
            <rFont val="Arial"/>
            <family val="2"/>
            <scheme val="minor"/>
          </rPr>
          <t>======
ID#AAAAutNgdBY
Janus    (2023-04-11 16:53:43)
cambia en relacion a la fecha del reentrenamiento y nos define si podemos emplear el equipo EXDE en operaciones.</t>
        </r>
      </text>
    </comment>
    <comment ref="Q9" authorId="0">
      <text>
        <r>
          <rPr>
            <sz val="10"/>
            <color rgb="FF000000"/>
            <rFont val="Arial"/>
            <family val="2"/>
            <scheme val="minor"/>
          </rPr>
          <t>======
ID#AAAAutNgdAE
Janus    (2023-04-11 16:53:43)
se relaciona el motivo por el cual no se a cumplido el CODE o si ya se esta tomando accion para solucionar la novedad</t>
        </r>
      </text>
    </comment>
    <comment ref="R9" authorId="0">
      <text>
        <r>
          <rPr>
            <sz val="10"/>
            <color rgb="FF000000"/>
            <rFont val="Arial"/>
            <family val="2"/>
            <scheme val="minor"/>
          </rPr>
          <t>======
ID#AAAAutNgc_8
Janus    (2023-04-11 16:53:43)
se describe la fase del CODE en la que se encuentra el equipor EXDE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gojWxGwAStJH9p7Vxg6/I0vaUrg=="/>
    </ext>
  </extLst>
</comments>
</file>

<file path=xl/comments2.xml><?xml version="1.0" encoding="utf-8"?>
<comments xmlns="http://schemas.openxmlformats.org/spreadsheetml/2006/main">
  <authors>
    <author/>
  </authors>
  <commentList>
    <comment ref="I11" authorId="0">
      <text>
        <r>
          <rPr>
            <sz val="10"/>
            <color rgb="FF000000"/>
            <rFont val="Arial"/>
            <scheme val="minor"/>
          </rPr>
          <t>======
ID#AAAAvimOag4
Janus    (2023-04-24 14:34:13)
esta cambia de forma automatica con los colores que se describen debajo del cuadro y nos informa si podemos emplear el equipo EXDE en operaciones</t>
        </r>
      </text>
    </comment>
    <comment ref="J11" authorId="0">
      <text>
        <r>
          <rPr>
            <sz val="10"/>
            <color rgb="FF000000"/>
            <rFont val="Arial"/>
            <scheme val="minor"/>
          </rPr>
          <t>======
ID#AAAAvimOagM
Janus    (2023-04-24 14:34:13)
se debe escribir la fecha del ultimo reentrenamiento validado por el BITER</t>
        </r>
      </text>
    </comment>
    <comment ref="K11" authorId="0">
      <text>
        <r>
          <rPr>
            <sz val="10"/>
            <color rgb="FF000000"/>
            <rFont val="Arial"/>
            <scheme val="minor"/>
          </rPr>
          <t>======
ID#AAAAvjKi90E
Janus    (2023-04-24 14:34:14)
cambia en relacion a la fecha del reentrenamiento y nos define si podemos emplear el equipo EXDE en operaciones.</t>
        </r>
      </text>
    </comment>
    <comment ref="L11" authorId="0">
      <text>
        <r>
          <rPr>
            <sz val="10"/>
            <color rgb="FF000000"/>
            <rFont val="Arial"/>
            <scheme val="minor"/>
          </rPr>
          <t>======
ID#AAAAvimOagc
Janus    (2023-04-24 14:34:13)
se relaciona el motivo por el cual no se a cumplido el CODE o si ya se esta tomando accion para solucionar la novedad</t>
        </r>
      </text>
    </comment>
    <comment ref="N11" authorId="0">
      <text>
        <r>
          <rPr>
            <sz val="10"/>
            <color rgb="FF000000"/>
            <rFont val="Arial"/>
            <scheme val="minor"/>
          </rPr>
          <t>======
ID#AAAAvjKi9yI
Janus    (2023-04-24 14:34:13)
se describe la fase del CODE en la que se encuentra el equipor EXDE</t>
        </r>
      </text>
    </comment>
    <comment ref="B13" authorId="0">
      <text>
        <r>
          <rPr>
            <sz val="10"/>
            <color rgb="FF000000"/>
            <rFont val="Arial"/>
            <scheme val="minor"/>
          </rPr>
          <t>======
ID#AAAAvimOagU
Janus    (2023-04-24 14:34:13)
solo la sigla de la unidad</t>
        </r>
      </text>
    </comment>
    <comment ref="C13" authorId="0">
      <text>
        <r>
          <rPr>
            <sz val="10"/>
            <color rgb="FF000000"/>
            <rFont val="Arial"/>
            <scheme val="minor"/>
          </rPr>
          <t>======
ID#AAAAvimOaiI
EXDE 1    (2023-04-24 14:34:13)
CS. ACEVEDO CEPEDA YEFERSON 
SLP. ARGOTE CASTILLO DIEGO 
SLP. CARLOSAMA HOYOS DAVIDSON 
SLP. BORNACELLY CASTRO ANDRES 
SLP. ARIZA GUZMAN JHOAN 
CANINO VIRUX 1</t>
        </r>
      </text>
    </comment>
    <comment ref="D13" authorId="0">
      <text>
        <r>
          <rPr>
            <sz val="10"/>
            <color rgb="FF000000"/>
            <rFont val="Arial"/>
            <scheme val="minor"/>
          </rPr>
          <t>======
ID#AAAAvjKi9zk
Janus    (2023-04-24 14:34:14)
CS. ACEVEDO CEPEDA YEFERSON</t>
        </r>
      </text>
    </comment>
    <comment ref="E13" authorId="0">
      <text>
        <r>
          <rPr>
            <sz val="10"/>
            <color rgb="FF000000"/>
            <rFont val="Arial"/>
            <scheme val="minor"/>
          </rPr>
          <t>======
ID#AAAAvimOaiY
Janus    (2023-04-24 14:34:13)
SLP. ARGOTE CASTILLO DIEGO 
SLP. CARLOSAMA HOYOS DAVIDSON</t>
        </r>
      </text>
    </comment>
    <comment ref="F13" authorId="0">
      <text>
        <r>
          <rPr>
            <sz val="10"/>
            <color rgb="FF000000"/>
            <rFont val="Arial"/>
            <scheme val="minor"/>
          </rPr>
          <t>======
ID#AAAAvjKi90k
Janus    (2023-04-24 14:34:14)
SLP. BORNACELLY CASTRO ANDRES</t>
        </r>
      </text>
    </comment>
    <comment ref="G13" authorId="0">
      <text>
        <r>
          <rPr>
            <sz val="10"/>
            <color rgb="FF000000"/>
            <rFont val="Arial"/>
            <scheme val="minor"/>
          </rPr>
          <t>======
ID#AAAAvjKi90M
Janus    (2023-04-24 14:34:14)
SLP. ARIZA GUZMAN JHON</t>
        </r>
      </text>
    </comment>
    <comment ref="H13" authorId="0">
      <text>
        <r>
          <rPr>
            <sz val="10"/>
            <color rgb="FF000000"/>
            <rFont val="Arial"/>
            <scheme val="minor"/>
          </rPr>
          <t>======
ID#AAAAvjKi908
Janus    (2023-04-24 14:34:14)
CANINO VIRUX 1 
CHIP. 941000022041693</t>
        </r>
      </text>
    </comment>
    <comment ref="C14" authorId="0">
      <text>
        <r>
          <rPr>
            <sz val="10"/>
            <color rgb="FF000000"/>
            <rFont val="Arial"/>
            <scheme val="minor"/>
          </rPr>
          <t>======
ID#AAAAvjKi9x0
BARRENO2020    (2023-04-24 14:34:13)
EXDE 2 
C3. ROJAS CASTILLO SANTIAGO 
SLP. CAICEDO CAICEDO WILSON 
SLP. BLANCO RIOS JESUS DAVID 
SLP. BETANCOURT SALAZAR YILVER 
SLP. BORJA MUÑOZ OSCAR 
CANINO CHELA</t>
        </r>
      </text>
    </comment>
    <comment ref="D14" authorId="0">
      <text>
        <r>
          <rPr>
            <sz val="10"/>
            <color rgb="FF000000"/>
            <rFont val="Arial"/>
            <scheme val="minor"/>
          </rPr>
          <t>======
ID#AAAAvjKi90Q
Janus    (2023-04-24 14:34:14)
C3. ROJAS CASTILLO SANTIAGO</t>
        </r>
      </text>
    </comment>
    <comment ref="E14" authorId="0">
      <text>
        <r>
          <rPr>
            <sz val="10"/>
            <color rgb="FF000000"/>
            <rFont val="Arial"/>
            <scheme val="minor"/>
          </rPr>
          <t>======
ID#AAAAvjKi9ys
Janus    (2023-04-24 14:34:14)
SLP. CAICEDO CAICEDO WILSON 
SLP. BLANCO RIOS JESUS DAVID</t>
        </r>
      </text>
    </comment>
    <comment ref="F14" authorId="0">
      <text>
        <r>
          <rPr>
            <sz val="10"/>
            <color rgb="FF000000"/>
            <rFont val="Arial"/>
            <scheme val="minor"/>
          </rPr>
          <t>======
ID#AAAAvjKi900
Janus    (2023-04-24 14:34:14)
SLP. BETANCOURT SALAZAR YILVER</t>
        </r>
      </text>
    </comment>
    <comment ref="G14" authorId="0">
      <text>
        <r>
          <rPr>
            <sz val="10"/>
            <color rgb="FF000000"/>
            <rFont val="Arial"/>
            <scheme val="minor"/>
          </rPr>
          <t>======
ID#AAAAvjKi90U
Janus    (2023-04-24 14:34:14)
SLP. BORJA MUÑOZ OSCAR</t>
        </r>
      </text>
    </comment>
    <comment ref="H14" authorId="0">
      <text>
        <r>
          <rPr>
            <sz val="10"/>
            <color rgb="FF000000"/>
            <rFont val="Arial"/>
            <scheme val="minor"/>
          </rPr>
          <t>======
ID#AAAAvjKi9yo
Janus    (2023-04-24 14:34:14)
CANINO   CHELA 
CHIP. 956017000012376</t>
        </r>
      </text>
    </comment>
    <comment ref="C15" authorId="0">
      <text>
        <r>
          <rPr>
            <sz val="10"/>
            <color rgb="FF000000"/>
            <rFont val="Arial"/>
            <scheme val="minor"/>
          </rPr>
          <t>======
ID#AAAAvjKi9y4
BARRENO2020    (2023-04-24 14:34:14)
EXDE 3
C3. COGOLLO VILLADIEGO IVAN 
SLP. BLANCO ALVAREZ CAMILO ANDRES 
SLP. BORRERO MENDOZA NESTOR 
SLP. BETANCOURT BERNAL LUIS 
SLP. ARENDS GONZALEZ IGNACIO
CANINO TELMA</t>
        </r>
      </text>
    </comment>
    <comment ref="D15" authorId="0">
      <text>
        <r>
          <rPr>
            <sz val="10"/>
            <color rgb="FF000000"/>
            <rFont val="Arial"/>
            <scheme val="minor"/>
          </rPr>
          <t>======
ID#AAAAvjKi90Y
Janus    (2023-04-24 14:34:14)
C3. COGOLLO VILLADIEGO IVAN DARIO</t>
        </r>
      </text>
    </comment>
    <comment ref="E15" authorId="0">
      <text>
        <r>
          <rPr>
            <sz val="10"/>
            <color rgb="FF000000"/>
            <rFont val="Arial"/>
            <scheme val="minor"/>
          </rPr>
          <t>======
ID#AAAAvimOaiM
Janus    (2023-04-24 14:34:13)
SLP. BLANCO ALVAREZ CAMILO 
SLP. BORRERO MENDOZA NESTOR</t>
        </r>
      </text>
    </comment>
    <comment ref="F15" authorId="0">
      <text>
        <r>
          <rPr>
            <sz val="10"/>
            <color rgb="FF000000"/>
            <rFont val="Arial"/>
            <scheme val="minor"/>
          </rPr>
          <t>======
ID#AAAAvimOaiQ
Janus    (2023-04-24 14:34:13)
BETANCOURT BERNAL LUIS</t>
        </r>
      </text>
    </comment>
    <comment ref="G15" authorId="0">
      <text>
        <r>
          <rPr>
            <sz val="10"/>
            <color rgb="FF000000"/>
            <rFont val="Arial"/>
            <scheme val="minor"/>
          </rPr>
          <t>======
ID#AAAAvjKi9yA
Janus    (2023-04-24 14:34:13)
SLP. ARENDS GONZALES IGNACIO</t>
        </r>
      </text>
    </comment>
    <comment ref="H15" authorId="0">
      <text>
        <r>
          <rPr>
            <sz val="10"/>
            <color rgb="FF000000"/>
            <rFont val="Arial"/>
            <scheme val="minor"/>
          </rPr>
          <t>======
ID#AAAAvjKi9yQ
Janus    (2023-04-24 14:34:14)
CANINO TELMA 
CHIP. 992001000210400</t>
        </r>
      </text>
    </comment>
    <comment ref="C16" authorId="0">
      <text>
        <r>
          <rPr>
            <sz val="10"/>
            <color rgb="FF000000"/>
            <rFont val="Arial"/>
            <scheme val="minor"/>
          </rPr>
          <t>======
ID#AAAAvjKi90c
BARRENO2020    (2023-04-24 14:34:14)
EXDE 4.
C3. FUQUENE AMAYA ANDRES FELIPE 
SLP. BUENO ANDICA OLMER 
SLP. BOHORQUEZ POBLADOR JHON 
SLP. CACERES SAN JUAN EDWIN 
SLP. ARCOS DIAZ HAMILTON 
CANINO TOBY</t>
        </r>
      </text>
    </comment>
    <comment ref="D16" authorId="0">
      <text>
        <r>
          <rPr>
            <sz val="10"/>
            <color rgb="FF000000"/>
            <rFont val="Arial"/>
            <scheme val="minor"/>
          </rPr>
          <t>======
ID#AAAAvjKi90w
Janus    (2023-04-24 14:34:14)
C3. FUQUENE AMAYA ANDRES FELIPE</t>
        </r>
      </text>
    </comment>
    <comment ref="E16" authorId="0">
      <text>
        <r>
          <rPr>
            <sz val="10"/>
            <color rgb="FF000000"/>
            <rFont val="Arial"/>
            <scheme val="minor"/>
          </rPr>
          <t>======
ID#AAAAvjKi9y8
Janus    (2023-04-24 14:34:14)
SLP. BUENO ANDICA OLMER ALEJANDRO 
SLP. BOHORQUEZ POBLADOR JHON</t>
        </r>
      </text>
    </comment>
    <comment ref="F16" authorId="0">
      <text>
        <r>
          <rPr>
            <sz val="10"/>
            <color rgb="FF000000"/>
            <rFont val="Arial"/>
            <scheme val="minor"/>
          </rPr>
          <t>======
ID#AAAAvjKi9z4
Janus    (2023-04-24 14:34:14)
SLP. CACERES SAN JUAN EDWIN</t>
        </r>
      </text>
    </comment>
    <comment ref="G16" authorId="0">
      <text>
        <r>
          <rPr>
            <sz val="10"/>
            <color rgb="FF000000"/>
            <rFont val="Arial"/>
            <scheme val="minor"/>
          </rPr>
          <t>======
ID#AAAAvjKi9zo
Janus    (2023-04-24 14:34:14)
SLP. ARCOZ DIAZ HAMILTON</t>
        </r>
      </text>
    </comment>
    <comment ref="H16" authorId="0">
      <text>
        <r>
          <rPr>
            <sz val="10"/>
            <color rgb="FF000000"/>
            <rFont val="Arial"/>
            <scheme val="minor"/>
          </rPr>
          <t>======
ID#AAAAvimOahU
Janus    (2023-04-24 14:34:13)
CANINO TOBY 
CHIP. 992001000210150</t>
        </r>
      </text>
    </comment>
    <comment ref="C17" authorId="0">
      <text>
        <r>
          <rPr>
            <sz val="10"/>
            <color rgb="FF000000"/>
            <rFont val="Arial"/>
            <scheme val="minor"/>
          </rPr>
          <t>======
ID#AAAAvjKi904
BARRENO2020    (2023-04-24 14:34:14)
EXDE 5. 
C3. PARDO MAESTRE ALVARO JOSE
SLP. CALVO MERIÑO ALINSON 
SLP. CARREÑO VARGAS JESUS
SLP. CHAVEZ MADERA MAICOL 
SLP. RAMIREZ AVENDAÑO GUSTAVO 
CANINO VULCAN</t>
        </r>
      </text>
    </comment>
    <comment ref="D17" authorId="0">
      <text>
        <r>
          <rPr>
            <sz val="10"/>
            <color rgb="FF000000"/>
            <rFont val="Arial"/>
            <scheme val="minor"/>
          </rPr>
          <t>======
ID#AAAAvjKi9x4
Janus    (2023-04-24 14:34:13)
C3. PARDO MESTRE ALVARO JOSE</t>
        </r>
      </text>
    </comment>
    <comment ref="E17" authorId="0">
      <text>
        <r>
          <rPr>
            <sz val="10"/>
            <color rgb="FF000000"/>
            <rFont val="Arial"/>
            <scheme val="minor"/>
          </rPr>
          <t>======
ID#AAAAvimOahY
Janus    (2023-04-24 14:34:13)
SLP. CALVO MERIÑO ALINSON 
SLP. CARREÑO VARGAS JESUS</t>
        </r>
      </text>
    </comment>
    <comment ref="F17" authorId="0">
      <text>
        <r>
          <rPr>
            <sz val="10"/>
            <color rgb="FF000000"/>
            <rFont val="Arial"/>
            <scheme val="minor"/>
          </rPr>
          <t>======
ID#AAAAvimOahg
Janus    (2023-04-24 14:34:13)
SLP. CHAVEZ MADERA MAICOL</t>
        </r>
      </text>
    </comment>
    <comment ref="G17" authorId="0">
      <text>
        <r>
          <rPr>
            <sz val="10"/>
            <color rgb="FF000000"/>
            <rFont val="Arial"/>
            <scheme val="minor"/>
          </rPr>
          <t>======
ID#AAAAvimOagg
Janus    (2023-04-24 14:34:13)
SLP. RAMIREZ AVENDAÑO GUSTAVO</t>
        </r>
      </text>
    </comment>
    <comment ref="H17" authorId="0">
      <text>
        <r>
          <rPr>
            <sz val="10"/>
            <color rgb="FF000000"/>
            <rFont val="Arial"/>
            <scheme val="minor"/>
          </rPr>
          <t>======
ID#AAAAvimOago
Janus    (2023-04-24 14:34:13)
CANINO VULCAN 1 
CHIP. 941000022041694</t>
        </r>
      </text>
    </comment>
    <comment ref="C18" authorId="0">
      <text>
        <r>
          <rPr>
            <sz val="10"/>
            <color rgb="FF000000"/>
            <rFont val="Arial"/>
            <scheme val="minor"/>
          </rPr>
          <t>======
ID#AAAAvjKi9y0
BARRENO2020    (2023-04-24 14:34:14)
EXDE 6
CS. CHAMORRO LOPEZ JELVER 
SLP. ANGARITA GUERRERO JHONATAN 
SLP. DIAZ PEREZ ALEXIS 
SLP. CAAMAÑO JIMENEZ EDWAR
SLP. ARARAT MINA CARLOS 
CANINO SARA</t>
        </r>
      </text>
    </comment>
    <comment ref="D18" authorId="0">
      <text>
        <r>
          <rPr>
            <sz val="10"/>
            <color rgb="FF000000"/>
            <rFont val="Arial"/>
            <scheme val="minor"/>
          </rPr>
          <t>======
ID#AAAAvjKi9zw
Janus    (2023-04-24 14:34:14)
CS. CHAMORRO LOPEZ JELVER</t>
        </r>
      </text>
    </comment>
    <comment ref="E18" authorId="0">
      <text>
        <r>
          <rPr>
            <sz val="10"/>
            <color rgb="FF000000"/>
            <rFont val="Arial"/>
            <scheme val="minor"/>
          </rPr>
          <t>======
ID#AAAAvjKi9yE
Janus    (2023-04-24 14:34:13)
SLP. ANGARITA GUERRERO JHONATAN
SLP DIAZ PEREZ ALEXIS</t>
        </r>
      </text>
    </comment>
    <comment ref="F18" authorId="0">
      <text>
        <r>
          <rPr>
            <sz val="10"/>
            <color rgb="FF000000"/>
            <rFont val="Arial"/>
            <scheme val="minor"/>
          </rPr>
          <t>======
ID#AAAAvimOahE
Janus    (2023-04-24 14:34:13)
SLP. CAAMAÑO JIMENEZ EDWAR</t>
        </r>
      </text>
    </comment>
    <comment ref="G18" authorId="0">
      <text>
        <r>
          <rPr>
            <sz val="10"/>
            <color rgb="FF000000"/>
            <rFont val="Arial"/>
            <scheme val="minor"/>
          </rPr>
          <t>======
ID#AAAAvimOah0
Janus    (2023-04-24 14:34:13)
SLP. ARARAT MINA CARLOS</t>
        </r>
      </text>
    </comment>
    <comment ref="H18" authorId="0">
      <text>
        <r>
          <rPr>
            <sz val="10"/>
            <color rgb="FF000000"/>
            <rFont val="Arial"/>
            <scheme val="minor"/>
          </rPr>
          <t>======
ID#AAAAvimOaho
Janus    (2023-04-24 14:34:13)
CANINO SARA 
CHIP. 992001000210393</t>
        </r>
      </text>
    </comment>
    <comment ref="C19" authorId="0">
      <text>
        <r>
          <rPr>
            <sz val="10"/>
            <color rgb="FF000000"/>
            <rFont val="Arial"/>
            <scheme val="minor"/>
          </rPr>
          <t>======
ID#AAAAvimOaiU
BARRENO2020    (2023-04-24 14:34:13)
EXDE 7 
C3. ARCIA PACHECO ANGEL ANDRES 
SLP. BRAVO TORDECILLA EDWAR
SLP. AREVALO ALTAMAR EDIER 
SLP. ARBOLEDA ECGEVERRY YIRAN 
SLP. CALDERON CUELLAR BRAYAN 
CANINO WARLOOK</t>
        </r>
      </text>
    </comment>
    <comment ref="D19" authorId="0">
      <text>
        <r>
          <rPr>
            <sz val="10"/>
            <color rgb="FF000000"/>
            <rFont val="Arial"/>
            <scheme val="minor"/>
          </rPr>
          <t>======
ID#AAAAvjKi9zg
Janus    (2023-04-24 14:34:14)
C3. ARCIA PACHECO ANGEL ANDRES</t>
        </r>
      </text>
    </comment>
    <comment ref="E19" authorId="0">
      <text>
        <r>
          <rPr>
            <sz val="10"/>
            <color rgb="FF000000"/>
            <rFont val="Arial"/>
            <scheme val="minor"/>
          </rPr>
          <t>======
ID#AAAAvimOagk
Janus    (2023-04-24 14:34:13)
SLP. BRAVO TORDECILLA EDWARD 
SLP. AREVALO ALTAMAR EDIER</t>
        </r>
      </text>
    </comment>
    <comment ref="F19" authorId="0">
      <text>
        <r>
          <rPr>
            <sz val="10"/>
            <color rgb="FF000000"/>
            <rFont val="Arial"/>
            <scheme val="minor"/>
          </rPr>
          <t>======
ID#AAAAvimOahI
Janus    (2023-04-24 14:34:13)
SLP. ARBOLEDA ECHEVERYY YIRAN</t>
        </r>
      </text>
    </comment>
    <comment ref="G19" authorId="0">
      <text>
        <r>
          <rPr>
            <sz val="10"/>
            <color rgb="FF000000"/>
            <rFont val="Arial"/>
            <scheme val="minor"/>
          </rPr>
          <t>======
ID#AAAAvimOah8
Janus    (2023-04-24 14:34:13)
SLP. CALDERON CUELLAR BRAYAN</t>
        </r>
      </text>
    </comment>
    <comment ref="H19" authorId="0">
      <text>
        <r>
          <rPr>
            <sz val="10"/>
            <color rgb="FF000000"/>
            <rFont val="Arial"/>
            <scheme val="minor"/>
          </rPr>
          <t>======
ID#AAAAvjKi9x8
Janus    (2023-04-24 14:34:13)
CANINO WARLOOK 
CHIP. 941000022041712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jitcS4mJR5Tsd6lZts23mBLGfySA=="/>
    </ext>
  </extLst>
</comments>
</file>

<file path=xl/sharedStrings.xml><?xml version="1.0" encoding="utf-8"?>
<sst xmlns="http://schemas.openxmlformats.org/spreadsheetml/2006/main" count="216" uniqueCount="124">
  <si>
    <t>MINISTERIO DE DEFENSA NACIONAL</t>
  </si>
  <si>
    <t>LISTA DE CHEQUEO</t>
  </si>
  <si>
    <t>COMANDO GENERAL FUERZAS MILITARES</t>
  </si>
  <si>
    <t>EJÉRCITO NACIONAL</t>
  </si>
  <si>
    <t>COMANDO DE INGENIEROS</t>
  </si>
  <si>
    <t xml:space="preserve">UNIDAD O DEPENDENCIA: DESMINADO MILITAR </t>
  </si>
  <si>
    <t xml:space="preserve">LUGAR Y FECHA : </t>
  </si>
  <si>
    <t>GESTIÓN  DE INGENIEROS</t>
  </si>
  <si>
    <t>Nº</t>
  </si>
  <si>
    <t>ASPECTOS A EVALUAR</t>
  </si>
  <si>
    <t xml:space="preserve">REVISIÓN </t>
  </si>
  <si>
    <t>CUMPLE</t>
  </si>
  <si>
    <t>OBSERVACIONES</t>
  </si>
  <si>
    <t>SI</t>
  </si>
  <si>
    <t>NO</t>
  </si>
  <si>
    <t>ANTES</t>
  </si>
  <si>
    <t>DURANTE</t>
  </si>
  <si>
    <t>DESPUES</t>
  </si>
  <si>
    <t>Firma del revisor:</t>
  </si>
  <si>
    <t>Firma y posfirma del  revisor</t>
  </si>
  <si>
    <r>
      <rPr>
        <b/>
        <sz val="10"/>
        <color theme="1"/>
        <rFont val="Arial"/>
      </rPr>
      <t xml:space="preserve">Página: </t>
    </r>
    <r>
      <rPr>
        <sz val="10"/>
        <color rgb="FF000000"/>
        <rFont val="Arial"/>
      </rPr>
      <t xml:space="preserve"> 1 de </t>
    </r>
  </si>
  <si>
    <r>
      <rPr>
        <b/>
        <sz val="10"/>
        <color theme="1"/>
        <rFont val="Arial"/>
      </rPr>
      <t>Código</t>
    </r>
    <r>
      <rPr>
        <sz val="10"/>
        <color rgb="FF000000"/>
        <rFont val="Arial"/>
      </rPr>
      <t>:  FO-COING-311</t>
    </r>
  </si>
  <si>
    <r>
      <rPr>
        <b/>
        <sz val="10"/>
        <color theme="1"/>
        <rFont val="Arial"/>
      </rPr>
      <t>Versión:</t>
    </r>
    <r>
      <rPr>
        <sz val="10"/>
        <color rgb="FF000000"/>
        <rFont val="Arial"/>
      </rPr>
      <t xml:space="preserve"> 0</t>
    </r>
  </si>
  <si>
    <r>
      <rPr>
        <b/>
        <sz val="10"/>
        <color theme="1"/>
        <rFont val="Arial"/>
      </rPr>
      <t>Fecha de emisión:</t>
    </r>
    <r>
      <rPr>
        <sz val="10"/>
        <color rgb="FF000000"/>
        <rFont val="Arial"/>
      </rPr>
      <t xml:space="preserve"> 2014-09-01</t>
    </r>
  </si>
  <si>
    <r>
      <rPr>
        <b/>
        <sz val="11"/>
        <color theme="1"/>
        <rFont val="Arial"/>
      </rPr>
      <t>OBJETIVO DE LA LISTA DE CHEQUEO:</t>
    </r>
    <r>
      <rPr>
        <sz val="11"/>
        <color theme="1"/>
        <rFont val="Arial"/>
      </rPr>
      <t xml:space="preserve"> Verificar   las   funciones    de los comites de control y seguimiento de los equipos contra artefactos explosivos  OFICIALES  DE EXPLOSIOS - SUBOFICIALES  SINAMES </t>
    </r>
  </si>
  <si>
    <r>
      <rPr>
        <b/>
        <sz val="11"/>
        <color theme="1"/>
        <rFont val="Arial"/>
      </rPr>
      <t xml:space="preserve">PROCESO: </t>
    </r>
    <r>
      <rPr>
        <sz val="14"/>
        <color theme="1"/>
        <rFont val="Arial"/>
      </rPr>
      <t xml:space="preserve">Gestión  de Ingenieros </t>
    </r>
  </si>
  <si>
    <r>
      <rPr>
        <b/>
        <sz val="11"/>
        <color theme="1"/>
        <rFont val="Arial"/>
      </rPr>
      <t xml:space="preserve">PROCEDIMIENTO: </t>
    </r>
    <r>
      <rPr>
        <sz val="12"/>
        <color theme="1"/>
        <rFont val="Arial"/>
      </rPr>
      <t>verificar los procedimientos de acuerdo a normatividad vigente Para el seguimiento y control de equipos contra artefactos explosivos  .</t>
    </r>
  </si>
  <si>
    <t>Establecer las Directivas de funcones  , normas,directrices  que permitan la aplicacion de las tareas  a  los  ASESORES Y CINAME establecidas por CENAM  .</t>
  </si>
  <si>
    <t xml:space="preserve">Establecer cronogramas de mando y control para desarollar los seguimientos a equipos contra artefactos. MARTE -EXDE-DELTA -G-COEX-EXDE </t>
  </si>
  <si>
    <t>Centralizar el ciclo CODE de las unidades tacticas para desarrollar los controles y seguimiento  de fechas para cumplimiento de entrenamento y reentrenamiento  en BATING -BITER por parte de las tropas del ejercito nacional.</t>
  </si>
  <si>
    <t>Tratar con todas las unidades tacticas de cada jurisdiccion las normas y directivas para cumplimiento de el empleo de los equipos contra  artefactos explosivos.</t>
  </si>
  <si>
    <t xml:space="preserve">Establecer un plan de verificacion y visitas de acompañamiento para todas las unidades tacticas de cada jurisdiccion con el fin de verificar y sencibilizar a los diferentes niveles del mando  en el buen uso adecuado delos equipos contra explosivos </t>
  </si>
  <si>
    <t>Desarolla atraeas de acompañamiento a todas las unidades tacticas  de la jurisdiccion por intermedio de los CINAME para verificar cumplimiento de normas y directrices establecidas por el CENAM.</t>
  </si>
  <si>
    <t xml:space="preserve">Recopilan los informes periodicos  de personal ,material  tecnico ,binomios ,explosivos  a las unidades tacticas de cada jurisdiccion  para verificar la actualizacion real de los equipos contra exolosivos y desarollan los  informes mensuales para cumplir con los parametros de medision  de las tareas desarolladas por los equipos contra artefactos explosivos </t>
  </si>
  <si>
    <t xml:space="preserve">hace seguimiento de las tareas y funsiones de los equipos contra explosivos MARTE-G-COEX-EXDE DELTA -EXDE  con el fin dellevar un seguimento labores  de ubicación y destruccion de artefactos explosivos y minas </t>
  </si>
  <si>
    <t xml:space="preserve">Los OFICIALES DE EXPLOSIVOS Y CINAME  deben llebar una base de datos de los resultados operacionales de cada equipos contra explosivos   con el fin de  llevar historicos y recor de cada desempeño en la destruccion </t>
  </si>
  <si>
    <t xml:space="preserve">Deben cumplir con plazos y requerimientos que permita al CENAM establecer estadisticas reales  de actividades de ubicación y destruccion  de artefactos explosivos y seguimiento  en el ataque del artefacto </t>
  </si>
  <si>
    <t xml:space="preserve">Deben desarollar actividades de recopilacion de informasion y trazavilidad de municiones y explosivos incautados en depositos ilegales con fin de establecer fuente o fuga de materiales explosivos  </t>
  </si>
  <si>
    <r>
      <rPr>
        <b/>
        <sz val="10"/>
        <color theme="1"/>
        <rFont val="Arial"/>
      </rPr>
      <t xml:space="preserve">Página: </t>
    </r>
    <r>
      <rPr>
        <sz val="10"/>
        <color rgb="FF000000"/>
        <rFont val="Arial"/>
      </rPr>
      <t xml:space="preserve"> 1 de </t>
    </r>
  </si>
  <si>
    <r>
      <rPr>
        <b/>
        <sz val="10"/>
        <color theme="1"/>
        <rFont val="Arial"/>
      </rPr>
      <t>Código</t>
    </r>
    <r>
      <rPr>
        <sz val="10"/>
        <color rgb="FF000000"/>
        <rFont val="Arial"/>
      </rPr>
      <t>:  FO-COING-311</t>
    </r>
  </si>
  <si>
    <r>
      <rPr>
        <b/>
        <sz val="10"/>
        <color theme="1"/>
        <rFont val="Arial"/>
      </rPr>
      <t>Versión:</t>
    </r>
    <r>
      <rPr>
        <sz val="10"/>
        <color rgb="FF000000"/>
        <rFont val="Arial"/>
      </rPr>
      <t xml:space="preserve"> 0</t>
    </r>
  </si>
  <si>
    <r>
      <rPr>
        <b/>
        <sz val="10"/>
        <color theme="1"/>
        <rFont val="Arial"/>
      </rPr>
      <t>Fecha de emisión:</t>
    </r>
    <r>
      <rPr>
        <sz val="10"/>
        <color rgb="FF000000"/>
        <rFont val="Arial"/>
      </rPr>
      <t xml:space="preserve"> 2014-09-01</t>
    </r>
  </si>
  <si>
    <r>
      <rPr>
        <b/>
        <sz val="11"/>
        <color theme="1"/>
        <rFont val="Arial"/>
      </rPr>
      <t>OBJETIVO DE LA LISTA DE CHEQUEO:</t>
    </r>
    <r>
      <rPr>
        <sz val="11"/>
        <color theme="1"/>
        <rFont val="Arial"/>
      </rPr>
      <t xml:space="preserve"> Verificar el  prosedimiento  de Desminado Militar ejecutado por los grupos contra artefactos explosivos MARTE -EXDE DELTA -.G-COEX - EQUIPOS  EXDE </t>
    </r>
  </si>
  <si>
    <r>
      <rPr>
        <b/>
        <sz val="11"/>
        <color theme="1"/>
        <rFont val="Arial"/>
      </rPr>
      <t xml:space="preserve">PROCESO: </t>
    </r>
    <r>
      <rPr>
        <sz val="14"/>
        <color theme="1"/>
        <rFont val="Arial"/>
      </rPr>
      <t xml:space="preserve">Gestión  de Ingenieros </t>
    </r>
  </si>
  <si>
    <r>
      <rPr>
        <b/>
        <sz val="11"/>
        <color theme="1"/>
        <rFont val="Arial"/>
      </rPr>
      <t xml:space="preserve">PROCEDIMIENTO: </t>
    </r>
    <r>
      <rPr>
        <sz val="12"/>
        <color theme="1"/>
        <rFont val="Arial"/>
      </rPr>
      <t>verificar los procedimientos de acuerdo a normatividad vigente para la  aplicación  de tecnica de desminado militar .</t>
    </r>
  </si>
  <si>
    <t>Establecer las Directivas deInstrucción y Entrenamiento  y normas que permitan la palicacion de las tareas y funciones  de los equipos contra artefactos explosivos.</t>
  </si>
  <si>
    <t xml:space="preserve">Planificar la capacitacion y evaluacion, cetificasion del personal que integrara los equipos contra explosivos MARTE -EXDE DELTA -G-COEX -EXDE </t>
  </si>
  <si>
    <t xml:space="preserve">Desarollar las respectivas capacitaciones del personal preseleccionado para inetgrar los equipos CONTRA EXPLOSIVOS </t>
  </si>
  <si>
    <t xml:space="preserve">Generar las respectivas certificaciones enlos diferentes  Batallones de Ingenieros Militares por intermedio de  la ESCUELA DE INGENIEROS comounidad certificadora </t>
  </si>
  <si>
    <t xml:space="preserve">Intervencion directa en el ataque al artefacto como apoyo directo o indirecto a unidades tacticas de las jurisdicciones en la ubicación y destruccion de artefacos explosivos explosivos </t>
  </si>
  <si>
    <t>Brindar movilidad y contramovilidad tanto en la ubicación y destruccion de artefactos explosivos según el tipo de amenaza a todas las unidades que requieran tanto en zonas urvanas como rurales según el perfil de cada equipo contra explosivos.</t>
  </si>
  <si>
    <t xml:space="preserve">Desarollar el procedimiento ubicación y destruccion de los tipos de amenazas localizadas por los equipos contraartefactos explosivos aplicando los protocolos y medidas de seguiridad aplicables para cada perfil MARTE--DELTA--G-COEX-EXDE  evitando la afectacion  de las tropas y poblacion civil  sinmargen de error. </t>
  </si>
  <si>
    <t>Una vez terminado el proceso de la destruccion aplicando los prosedimientos establecidos se prosede a la recopilacion de evidencias para obtener informasion que permite identfar caracteristicas del terorista, del artefacto ,del sistema ,sustancia perfil del enemigo</t>
  </si>
  <si>
    <t>Estabecer el informe de caracterisacion del evento   y  la R-D-A corespondiente  con el fin de establecer  informasion prioritaria del los artefactos explosivos.</t>
  </si>
  <si>
    <t xml:space="preserve">Deben establecer una leccion por aprender en caso de victimas por artefacto explosivo  con el fin de establecer responsabilidad aadministrativa o omision en la aplicación de los protocolos con fin de diseñar un plan de mejora a los procesos  </t>
  </si>
  <si>
    <t xml:space="preserve">CUADRO SEGUIMIENTO DIARIO EQUIPOS ANTIEXPLOSIVOS </t>
  </si>
  <si>
    <t>BATALLON DE INGENIEROS DE COMBATE Nº2</t>
  </si>
  <si>
    <t xml:space="preserve"> LUGAR Y FECHA:</t>
  </si>
  <si>
    <t>BR</t>
  </si>
  <si>
    <t>UNIDAD</t>
  </si>
  <si>
    <t xml:space="preserve">EXDE </t>
  </si>
  <si>
    <t>TOE</t>
  </si>
  <si>
    <t>OPERATIVO</t>
  </si>
  <si>
    <t xml:space="preserve"> FECHA RTTO</t>
  </si>
  <si>
    <t>DIAS SIN RTTO</t>
  </si>
  <si>
    <t>NOVEDAD</t>
  </si>
  <si>
    <t>CODE</t>
  </si>
  <si>
    <t>CDTE</t>
  </si>
  <si>
    <t>DETECTORISTA</t>
  </si>
  <si>
    <t>ECAEX</t>
  </si>
  <si>
    <t>GUIA CANINO</t>
  </si>
  <si>
    <t>EJEMPLAR CANINO</t>
  </si>
  <si>
    <t>BR2</t>
  </si>
  <si>
    <t xml:space="preserve">BIVER 2 </t>
  </si>
  <si>
    <t>OPE</t>
  </si>
  <si>
    <t>DES</t>
  </si>
  <si>
    <t>ENT</t>
  </si>
  <si>
    <t>*</t>
  </si>
  <si>
    <t xml:space="preserve"> OPERATIVO</t>
  </si>
  <si>
    <t>PROXIMO A REENTRENAR</t>
  </si>
  <si>
    <t>NO OPERATIVO</t>
  </si>
  <si>
    <t xml:space="preserve">      Suboficial SINAMEBatallon de Ingenieros de Combate Nº2</t>
  </si>
  <si>
    <t xml:space="preserve">Oficial de Operaciones Batallon de Ingenieros de Combate Nº2 </t>
  </si>
  <si>
    <t xml:space="preserve">Comamandante Batallon de Ingenieros de Combate Nº2 (E) </t>
  </si>
  <si>
    <t xml:space="preserve"> </t>
  </si>
  <si>
    <t xml:space="preserve">REPORTE DIARIO No. /DIA/MES/AÑO </t>
  </si>
  <si>
    <t>ACOMULADO OPERACIONES D.H. 2015</t>
  </si>
  <si>
    <t xml:space="preserve">DIVISION </t>
  </si>
  <si>
    <t>MUNICIPIOS A INTERVENIR</t>
  </si>
  <si>
    <t>ESTUDIOS NO TECNICOS</t>
  </si>
  <si>
    <t xml:space="preserve">ESTUDIO TECNICO </t>
  </si>
  <si>
    <t>DEPEJE</t>
  </si>
  <si>
    <t>Total eventos</t>
  </si>
  <si>
    <t>eventos candelados</t>
  </si>
  <si>
    <t>eventos pendientes</t>
  </si>
  <si>
    <t>ENT realizados</t>
  </si>
  <si>
    <t>MTS Barridos</t>
  </si>
  <si>
    <t>MAP</t>
  </si>
  <si>
    <t>MUSE</t>
  </si>
  <si>
    <t>AEI</t>
  </si>
  <si>
    <t>CTD OPERACIONES</t>
  </si>
  <si>
    <t>TOTAL DIV 1</t>
  </si>
  <si>
    <t xml:space="preserve">      Suboficial SINAME UNIDAD</t>
  </si>
  <si>
    <r>
      <t xml:space="preserve">                    </t>
    </r>
    <r>
      <rPr>
        <b/>
        <sz val="11"/>
        <color theme="1"/>
        <rFont val="Arial"/>
        <family val="2"/>
      </rPr>
      <t/>
    </r>
  </si>
  <si>
    <r>
      <t xml:space="preserve">Página:  </t>
    </r>
    <r>
      <rPr>
        <sz val="11"/>
        <color theme="1"/>
        <rFont val="Arial"/>
        <family val="2"/>
      </rPr>
      <t xml:space="preserve"> de </t>
    </r>
  </si>
  <si>
    <r>
      <t xml:space="preserve">Versión: </t>
    </r>
    <r>
      <rPr>
        <sz val="11"/>
        <color theme="1"/>
        <rFont val="Arial"/>
        <family val="2"/>
      </rPr>
      <t>0</t>
    </r>
  </si>
  <si>
    <t>CUADRO SEGUIMIENTO DIARIO EQUIPOS ANTIEXPLOSIVOS</t>
  </si>
  <si>
    <t>BRIGADA</t>
  </si>
  <si>
    <t>COMANDANTE</t>
  </si>
  <si>
    <t>FIRMA</t>
  </si>
  <si>
    <t>Comamandante Batallón</t>
  </si>
  <si>
    <t>Oficial de Operaciones de la Unidad</t>
  </si>
  <si>
    <t xml:space="preserve"> FECHA  ULTIMO REENTRENAMIENTO</t>
  </si>
  <si>
    <t>DIAS SIN REENTRENAMIENTO</t>
  </si>
  <si>
    <t>GRADO Y NOMBRE COMANDANTE</t>
  </si>
  <si>
    <t>GRADO Y NOMBRES DETECTORISTA</t>
  </si>
  <si>
    <t>GRADO Y NOMBRE ECAEX</t>
  </si>
  <si>
    <t>GRADO Y NOMBRE GUIA CANINO</t>
  </si>
  <si>
    <t>NOMBRE Y N° CHIP EJEMPLAR CANINO</t>
  </si>
  <si>
    <t>EXDE</t>
  </si>
  <si>
    <t>Grado y Nombre</t>
  </si>
  <si>
    <r>
      <t xml:space="preserve">Fecha de emisión: </t>
    </r>
    <r>
      <rPr>
        <sz val="11"/>
        <color theme="1"/>
        <rFont val="Arial"/>
        <family val="2"/>
      </rPr>
      <t>2023-05-08</t>
    </r>
  </si>
  <si>
    <r>
      <t>Código:</t>
    </r>
    <r>
      <rPr>
        <sz val="11"/>
        <color theme="1"/>
        <rFont val="Arial"/>
        <family val="2"/>
      </rPr>
      <t xml:space="preserve"> FO-COING-CENAM-1911</t>
    </r>
  </si>
  <si>
    <t xml:space="preserve">COMANDO DE INGENIEROS CENTRO NACIONAL CONTRA AEI Y MINAS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</si>
</sst>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no operativo&quot;;;&quot;operativo&quot;"/>
    <numFmt numFmtId="165" formatCode="[$-C0A]d\-mmm\-yy"/>
  </numFmts>
  <fonts count="4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</font>
    <font>
      <b/>
      <sz val="11"/>
      <color theme="1"/>
      <name val="Arial"/>
    </font>
    <font>
      <sz val="10"/>
      <name val="Arial"/>
    </font>
    <font>
      <b/>
      <sz val="14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sz val="12"/>
      <color theme="1"/>
      <name val="Arial"/>
    </font>
    <font>
      <sz val="11"/>
      <color theme="1"/>
      <name val="Arial"/>
    </font>
    <font>
      <b/>
      <sz val="13"/>
      <color theme="1"/>
      <name val="Arial"/>
    </font>
    <font>
      <sz val="13"/>
      <color theme="1"/>
      <name val="Calibri"/>
    </font>
    <font>
      <sz val="13"/>
      <color theme="1"/>
      <name val="Arial"/>
    </font>
    <font>
      <sz val="14"/>
      <color theme="1"/>
      <name val="Arial"/>
    </font>
    <font>
      <sz val="10"/>
      <color theme="1"/>
      <name val="Calibri"/>
    </font>
    <font>
      <sz val="12"/>
      <color theme="1"/>
      <name val="Calibri"/>
    </font>
    <font>
      <sz val="10"/>
      <color theme="1"/>
      <name val="Arial"/>
    </font>
    <font>
      <b/>
      <sz val="16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sz val="10"/>
      <color theme="0"/>
      <name val="Arial"/>
    </font>
    <font>
      <sz val="9"/>
      <color theme="0"/>
      <name val="Arial"/>
    </font>
    <font>
      <b/>
      <sz val="10"/>
      <color theme="0"/>
      <name val="Arial"/>
    </font>
    <font>
      <sz val="9"/>
      <color rgb="FFFF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sz val="10"/>
      <color rgb="FF000000"/>
      <name val="Arial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FF0000"/>
      <name val="Arial"/>
      <family val="2"/>
    </font>
    <font>
      <b/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4BD97"/>
        <bgColor rgb="FFC4BD97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92D050"/>
        <bgColor rgb="FF92D050"/>
      </patternFill>
    </fill>
    <fill>
      <patternFill patternType="solid">
        <fgColor rgb="FF548DD4"/>
        <bgColor rgb="FF548DD4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rgb="FF953734"/>
      </patternFill>
    </fill>
    <fill>
      <patternFill patternType="solid">
        <fgColor theme="0" tint="-0.249977111117893"/>
        <bgColor rgb="FF953734"/>
      </patternFill>
    </fill>
    <fill>
      <patternFill patternType="solid">
        <fgColor theme="0" tint="-0.249977111117893"/>
        <bgColor indexed="64"/>
      </patternFill>
    </fill>
  </fills>
  <borders count="1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79"/>
    <xf numFmtId="0" fontId="32" fillId="0" borderId="79"/>
  </cellStyleXfs>
  <cellXfs count="306">
    <xf numFmtId="0" fontId="0" fillId="0" borderId="0" xfId="0"/>
    <xf numFmtId="0" fontId="2" fillId="0" borderId="1" xfId="0" applyFont="1" applyBorder="1" applyAlignment="1">
      <alignment vertical="top" wrapText="1"/>
    </xf>
    <xf numFmtId="0" fontId="7" fillId="0" borderId="0" xfId="0" applyFont="1"/>
    <xf numFmtId="0" fontId="8" fillId="0" borderId="6" xfId="0" applyFont="1" applyBorder="1" applyAlignment="1">
      <alignment vertical="top"/>
    </xf>
    <xf numFmtId="0" fontId="2" fillId="4" borderId="26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1" fillId="0" borderId="31" xfId="0" applyFont="1" applyBorder="1" applyAlignment="1">
      <alignment horizontal="center" vertical="center"/>
    </xf>
    <xf numFmtId="0" fontId="12" fillId="0" borderId="13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1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0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vertical="center"/>
    </xf>
    <xf numFmtId="0" fontId="7" fillId="0" borderId="38" xfId="0" applyFont="1" applyBorder="1"/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40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left"/>
    </xf>
    <xf numFmtId="0" fontId="15" fillId="0" borderId="31" xfId="0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5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15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16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21" fillId="7" borderId="28" xfId="0" applyFont="1" applyFill="1" applyBorder="1" applyAlignment="1">
      <alignment horizontal="center" vertical="center" textRotation="90" wrapText="1"/>
    </xf>
    <xf numFmtId="0" fontId="21" fillId="7" borderId="28" xfId="0" applyFont="1" applyFill="1" applyBorder="1" applyAlignment="1">
      <alignment horizontal="center" vertical="center" textRotation="90"/>
    </xf>
    <xf numFmtId="0" fontId="22" fillId="0" borderId="0" xfId="0" applyFont="1"/>
    <xf numFmtId="1" fontId="19" fillId="2" borderId="28" xfId="0" applyNumberFormat="1" applyFont="1" applyFill="1" applyBorder="1" applyAlignment="1">
      <alignment horizontal="left" vertical="center" wrapText="1"/>
    </xf>
    <xf numFmtId="1" fontId="6" fillId="2" borderId="28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164" fontId="23" fillId="6" borderId="28" xfId="0" applyNumberFormat="1" applyFont="1" applyFill="1" applyBorder="1" applyAlignment="1">
      <alignment horizontal="center" vertical="center" wrapText="1"/>
    </xf>
    <xf numFmtId="165" fontId="18" fillId="8" borderId="28" xfId="0" applyNumberFormat="1" applyFont="1" applyFill="1" applyBorder="1" applyAlignment="1">
      <alignment horizontal="center" vertical="center"/>
    </xf>
    <xf numFmtId="1" fontId="6" fillId="9" borderId="28" xfId="0" applyNumberFormat="1" applyFont="1" applyFill="1" applyBorder="1" applyAlignment="1">
      <alignment horizontal="center" vertical="center" wrapText="1"/>
    </xf>
    <xf numFmtId="1" fontId="19" fillId="2" borderId="28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/>
    <xf numFmtId="164" fontId="23" fillId="6" borderId="64" xfId="0" applyNumberFormat="1" applyFont="1" applyFill="1" applyBorder="1" applyAlignment="1">
      <alignment horizontal="center" vertical="center" wrapText="1"/>
    </xf>
    <xf numFmtId="165" fontId="18" fillId="8" borderId="64" xfId="0" applyNumberFormat="1" applyFont="1" applyFill="1" applyBorder="1" applyAlignment="1">
      <alignment horizontal="center" vertical="center"/>
    </xf>
    <xf numFmtId="1" fontId="6" fillId="9" borderId="64" xfId="0" applyNumberFormat="1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164" fontId="23" fillId="6" borderId="67" xfId="0" applyNumberFormat="1" applyFont="1" applyFill="1" applyBorder="1" applyAlignment="1">
      <alignment horizontal="center" vertical="center" wrapText="1"/>
    </xf>
    <xf numFmtId="165" fontId="18" fillId="8" borderId="67" xfId="0" applyNumberFormat="1" applyFont="1" applyFill="1" applyBorder="1" applyAlignment="1">
      <alignment horizontal="center" vertical="center"/>
    </xf>
    <xf numFmtId="1" fontId="6" fillId="9" borderId="67" xfId="0" applyNumberFormat="1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/>
    </xf>
    <xf numFmtId="1" fontId="19" fillId="2" borderId="67" xfId="0" applyNumberFormat="1" applyFont="1" applyFill="1" applyBorder="1" applyAlignment="1">
      <alignment horizontal="left" vertical="center" wrapText="1"/>
    </xf>
    <xf numFmtId="1" fontId="6" fillId="2" borderId="67" xfId="0" applyNumberFormat="1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/>
    </xf>
    <xf numFmtId="0" fontId="20" fillId="0" borderId="0" xfId="0" applyFont="1"/>
    <xf numFmtId="0" fontId="24" fillId="0" borderId="0" xfId="0" applyFont="1"/>
    <xf numFmtId="0" fontId="16" fillId="10" borderId="28" xfId="0" applyFont="1" applyFill="1" applyBorder="1"/>
    <xf numFmtId="0" fontId="16" fillId="6" borderId="28" xfId="0" applyFont="1" applyFill="1" applyBorder="1"/>
    <xf numFmtId="0" fontId="16" fillId="11" borderId="28" xfId="0" applyFont="1" applyFill="1" applyBorder="1"/>
    <xf numFmtId="0" fontId="16" fillId="0" borderId="0" xfId="0" applyFont="1" applyAlignment="1">
      <alignment wrapText="1"/>
    </xf>
    <xf numFmtId="0" fontId="16" fillId="0" borderId="6" xfId="0" applyFont="1" applyBorder="1"/>
    <xf numFmtId="0" fontId="16" fillId="0" borderId="71" xfId="0" applyFont="1" applyBorder="1"/>
    <xf numFmtId="0" fontId="16" fillId="2" borderId="72" xfId="0" applyFont="1" applyFill="1" applyBorder="1"/>
    <xf numFmtId="0" fontId="6" fillId="2" borderId="72" xfId="0" applyFont="1" applyFill="1" applyBorder="1"/>
    <xf numFmtId="0" fontId="16" fillId="2" borderId="72" xfId="0" applyFont="1" applyFill="1" applyBorder="1" applyAlignment="1">
      <alignment vertical="center"/>
    </xf>
    <xf numFmtId="0" fontId="16" fillId="2" borderId="72" xfId="0" applyFont="1" applyFill="1" applyBorder="1" applyAlignment="1">
      <alignment wrapText="1"/>
    </xf>
    <xf numFmtId="0" fontId="8" fillId="4" borderId="83" xfId="0" applyFont="1" applyFill="1" applyBorder="1" applyAlignment="1">
      <alignment horizontal="center" vertical="center" textRotation="90" wrapText="1" readingOrder="1"/>
    </xf>
    <xf numFmtId="0" fontId="8" fillId="4" borderId="64" xfId="0" applyFont="1" applyFill="1" applyBorder="1" applyAlignment="1">
      <alignment horizontal="center" vertical="center" textRotation="90" wrapText="1" readingOrder="1"/>
    </xf>
    <xf numFmtId="0" fontId="8" fillId="4" borderId="84" xfId="0" applyFont="1" applyFill="1" applyBorder="1" applyAlignment="1">
      <alignment horizontal="center" vertical="center" textRotation="90" wrapText="1" readingOrder="1"/>
    </xf>
    <xf numFmtId="0" fontId="13" fillId="2" borderId="85" xfId="0" applyFont="1" applyFill="1" applyBorder="1" applyAlignment="1">
      <alignment horizontal="center" vertical="center" wrapText="1" readingOrder="1"/>
    </xf>
    <xf numFmtId="0" fontId="16" fillId="0" borderId="86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 wrapText="1" readingOrder="1"/>
    </xf>
    <xf numFmtId="0" fontId="16" fillId="0" borderId="9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6" fillId="0" borderId="94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30" fillId="0" borderId="98" xfId="1" applyFont="1" applyBorder="1" applyAlignment="1">
      <alignment vertical="center" wrapText="1"/>
    </xf>
    <xf numFmtId="0" fontId="30" fillId="0" borderId="101" xfId="1" applyFont="1" applyBorder="1" applyAlignment="1">
      <alignment vertical="center" wrapText="1"/>
    </xf>
    <xf numFmtId="0" fontId="30" fillId="0" borderId="103" xfId="1" applyFont="1" applyBorder="1" applyAlignment="1">
      <alignment vertical="center" wrapText="1"/>
    </xf>
    <xf numFmtId="0" fontId="30" fillId="12" borderId="64" xfId="0" applyFont="1" applyFill="1" applyBorder="1" applyAlignment="1">
      <alignment horizontal="center" vertical="center" textRotation="90" wrapText="1"/>
    </xf>
    <xf numFmtId="0" fontId="30" fillId="12" borderId="64" xfId="0" applyFont="1" applyFill="1" applyBorder="1" applyAlignment="1">
      <alignment horizontal="center" vertical="center" textRotation="90"/>
    </xf>
    <xf numFmtId="0" fontId="36" fillId="0" borderId="0" xfId="0" applyFont="1"/>
    <xf numFmtId="0" fontId="29" fillId="0" borderId="0" xfId="0" applyFont="1"/>
    <xf numFmtId="0" fontId="27" fillId="0" borderId="0" xfId="0" applyFont="1"/>
    <xf numFmtId="164" fontId="27" fillId="0" borderId="0" xfId="0" applyNumberFormat="1" applyFont="1"/>
    <xf numFmtId="0" fontId="0" fillId="0" borderId="79" xfId="0" applyBorder="1"/>
    <xf numFmtId="0" fontId="28" fillId="0" borderId="79" xfId="0" applyFont="1" applyBorder="1"/>
    <xf numFmtId="0" fontId="27" fillId="0" borderId="79" xfId="0" applyFont="1" applyBorder="1" applyAlignment="1">
      <alignment vertical="center"/>
    </xf>
    <xf numFmtId="0" fontId="27" fillId="0" borderId="79" xfId="0" applyFont="1" applyBorder="1" applyAlignment="1">
      <alignment horizontal="center" vertical="center" wrapText="1"/>
    </xf>
    <xf numFmtId="1" fontId="35" fillId="2" borderId="68" xfId="0" applyNumberFormat="1" applyFont="1" applyFill="1" applyBorder="1" applyAlignment="1">
      <alignment horizontal="left" vertical="center" wrapText="1"/>
    </xf>
    <xf numFmtId="1" fontId="35" fillId="2" borderId="65" xfId="0" applyNumberFormat="1" applyFont="1" applyFill="1" applyBorder="1" applyAlignment="1">
      <alignment horizontal="left" vertical="center" wrapText="1"/>
    </xf>
    <xf numFmtId="0" fontId="0" fillId="0" borderId="97" xfId="0" applyBorder="1"/>
    <xf numFmtId="14" fontId="29" fillId="0" borderId="107" xfId="0" applyNumberFormat="1" applyFont="1" applyBorder="1" applyAlignment="1">
      <alignment horizontal="left"/>
    </xf>
    <xf numFmtId="0" fontId="30" fillId="12" borderId="65" xfId="0" applyFont="1" applyFill="1" applyBorder="1" applyAlignment="1">
      <alignment horizontal="center" vertical="center" textRotation="90" wrapText="1"/>
    </xf>
    <xf numFmtId="0" fontId="0" fillId="0" borderId="108" xfId="0" applyBorder="1" applyAlignment="1">
      <alignment horizontal="center" vertical="center"/>
    </xf>
    <xf numFmtId="164" fontId="38" fillId="6" borderId="30" xfId="0" applyNumberFormat="1" applyFont="1" applyFill="1" applyBorder="1" applyAlignment="1">
      <alignment horizontal="center" vertical="center" wrapText="1"/>
    </xf>
    <xf numFmtId="0" fontId="37" fillId="0" borderId="97" xfId="0" applyFont="1" applyBorder="1"/>
    <xf numFmtId="0" fontId="30" fillId="12" borderId="64" xfId="0" applyFont="1" applyFill="1" applyBorder="1" applyAlignment="1">
      <alignment horizontal="center" vertical="center" wrapText="1"/>
    </xf>
    <xf numFmtId="0" fontId="30" fillId="12" borderId="6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9" xfId="0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6" fillId="0" borderId="79" xfId="0" applyFont="1" applyBorder="1" applyAlignment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6" borderId="1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3" fillId="6" borderId="39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3" fillId="0" borderId="14" xfId="0" applyFont="1" applyBorder="1" applyAlignment="1">
      <alignment horizontal="left" vertical="top" wrapText="1"/>
    </xf>
    <xf numFmtId="0" fontId="4" fillId="0" borderId="15" xfId="0" applyFont="1" applyBorder="1"/>
    <xf numFmtId="0" fontId="4" fillId="0" borderId="16" xfId="0" applyFont="1" applyBorder="1"/>
    <xf numFmtId="0" fontId="3" fillId="0" borderId="14" xfId="0" applyFont="1" applyBorder="1" applyAlignment="1">
      <alignment horizontal="left" vertical="top"/>
    </xf>
    <xf numFmtId="0" fontId="2" fillId="4" borderId="19" xfId="0" applyFont="1" applyFill="1" applyBorder="1" applyAlignment="1">
      <alignment horizontal="center" vertical="center"/>
    </xf>
    <xf numFmtId="0" fontId="4" fillId="0" borderId="22" xfId="0" applyFont="1" applyBorder="1"/>
    <xf numFmtId="0" fontId="2" fillId="4" borderId="23" xfId="0" applyFont="1" applyFill="1" applyBorder="1" applyAlignment="1">
      <alignment horizontal="center" vertical="center"/>
    </xf>
    <xf numFmtId="0" fontId="4" fillId="0" borderId="13" xfId="0" applyFont="1" applyBorder="1"/>
    <xf numFmtId="0" fontId="9" fillId="0" borderId="14" xfId="0" applyFont="1" applyBorder="1" applyAlignment="1">
      <alignment horizontal="left" vertical="top" wrapText="1"/>
    </xf>
    <xf numFmtId="0" fontId="5" fillId="3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24" xfId="0" applyFont="1" applyBorder="1"/>
    <xf numFmtId="0" fontId="8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21" xfId="0" applyFont="1" applyBorder="1"/>
    <xf numFmtId="0" fontId="4" fillId="0" borderId="25" xfId="0" applyFont="1" applyBorder="1"/>
    <xf numFmtId="0" fontId="8" fillId="0" borderId="29" xfId="0" applyFont="1" applyBorder="1" applyAlignment="1">
      <alignment horizontal="left" vertical="top" wrapText="1"/>
    </xf>
    <xf numFmtId="0" fontId="4" fillId="0" borderId="30" xfId="0" applyFont="1" applyBorder="1"/>
    <xf numFmtId="0" fontId="8" fillId="0" borderId="1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4" fillId="0" borderId="37" xfId="0" applyFont="1" applyBorder="1"/>
    <xf numFmtId="0" fontId="10" fillId="0" borderId="1" xfId="0" applyFont="1" applyBorder="1" applyAlignment="1">
      <alignment horizontal="center" vertical="center"/>
    </xf>
    <xf numFmtId="0" fontId="4" fillId="0" borderId="27" xfId="0" applyFont="1" applyBorder="1"/>
    <xf numFmtId="0" fontId="8" fillId="5" borderId="32" xfId="0" applyFont="1" applyFill="1" applyBorder="1" applyAlignment="1">
      <alignment horizontal="center" vertical="center"/>
    </xf>
    <xf numFmtId="0" fontId="4" fillId="0" borderId="33" xfId="0" applyFont="1" applyBorder="1"/>
    <xf numFmtId="0" fontId="8" fillId="0" borderId="29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29" xfId="0" applyFont="1" applyBorder="1" applyAlignment="1">
      <alignment vertical="top" wrapText="1"/>
    </xf>
    <xf numFmtId="0" fontId="30" fillId="12" borderId="106" xfId="0" applyFont="1" applyFill="1" applyBorder="1" applyAlignment="1">
      <alignment horizontal="center" vertical="center" wrapText="1"/>
    </xf>
    <xf numFmtId="0" fontId="30" fillId="12" borderId="10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right"/>
    </xf>
    <xf numFmtId="0" fontId="30" fillId="14" borderId="67" xfId="0" applyFont="1" applyFill="1" applyBorder="1"/>
    <xf numFmtId="0" fontId="30" fillId="13" borderId="67" xfId="0" applyFont="1" applyFill="1" applyBorder="1" applyAlignment="1">
      <alignment horizontal="center" vertical="center"/>
    </xf>
    <xf numFmtId="0" fontId="33" fillId="0" borderId="99" xfId="2" applyFont="1" applyBorder="1" applyAlignment="1">
      <alignment horizontal="left" vertical="top"/>
    </xf>
    <xf numFmtId="0" fontId="33" fillId="0" borderId="100" xfId="2" applyFont="1" applyBorder="1" applyAlignment="1">
      <alignment horizontal="left" vertical="top"/>
    </xf>
    <xf numFmtId="0" fontId="33" fillId="0" borderId="79" xfId="2" applyFont="1" applyBorder="1" applyAlignment="1">
      <alignment horizontal="left" vertical="top"/>
    </xf>
    <xf numFmtId="0" fontId="33" fillId="0" borderId="102" xfId="2" applyFont="1" applyBorder="1" applyAlignment="1">
      <alignment horizontal="left" vertical="top"/>
    </xf>
    <xf numFmtId="0" fontId="31" fillId="0" borderId="79" xfId="1" applyFont="1" applyBorder="1" applyAlignment="1">
      <alignment horizontal="left" vertical="center" wrapText="1"/>
    </xf>
    <xf numFmtId="0" fontId="31" fillId="0" borderId="102" xfId="1" applyFont="1" applyBorder="1" applyAlignment="1">
      <alignment horizontal="left" vertical="center" wrapText="1"/>
    </xf>
    <xf numFmtId="0" fontId="31" fillId="0" borderId="104" xfId="1" applyFont="1" applyBorder="1" applyAlignment="1">
      <alignment horizontal="left" vertical="center" wrapText="1"/>
    </xf>
    <xf numFmtId="0" fontId="31" fillId="0" borderId="105" xfId="1" applyFont="1" applyBorder="1" applyAlignment="1">
      <alignment horizontal="left" vertical="center" wrapText="1"/>
    </xf>
    <xf numFmtId="0" fontId="27" fillId="0" borderId="79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0" fillId="0" borderId="79" xfId="0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16" fillId="0" borderId="29" xfId="0" applyFont="1" applyBorder="1"/>
    <xf numFmtId="0" fontId="4" fillId="0" borderId="70" xfId="0" applyFont="1" applyBorder="1"/>
    <xf numFmtId="0" fontId="2" fillId="2" borderId="14" xfId="0" applyFont="1" applyFill="1" applyBorder="1" applyAlignment="1">
      <alignment horizontal="left" vertical="top" wrapText="1"/>
    </xf>
    <xf numFmtId="0" fontId="4" fillId="0" borderId="41" xfId="0" applyFont="1" applyBorder="1"/>
    <xf numFmtId="0" fontId="2" fillId="2" borderId="39" xfId="0" applyFont="1" applyFill="1" applyBorder="1" applyAlignment="1">
      <alignment horizontal="left" vertical="center" wrapText="1"/>
    </xf>
    <xf numFmtId="0" fontId="4" fillId="0" borderId="47" xfId="0" applyFont="1" applyBorder="1"/>
    <xf numFmtId="0" fontId="21" fillId="7" borderId="56" xfId="0" applyFont="1" applyFill="1" applyBorder="1" applyAlignment="1">
      <alignment horizontal="center" vertical="center"/>
    </xf>
    <xf numFmtId="0" fontId="4" fillId="0" borderId="61" xfId="0" applyFont="1" applyBorder="1"/>
    <xf numFmtId="1" fontId="23" fillId="2" borderId="29" xfId="0" applyNumberFormat="1" applyFont="1" applyFill="1" applyBorder="1" applyAlignment="1">
      <alignment horizontal="left" vertical="center" wrapText="1"/>
    </xf>
    <xf numFmtId="0" fontId="21" fillId="7" borderId="52" xfId="0" applyFont="1" applyFill="1" applyBorder="1" applyAlignment="1">
      <alignment horizontal="center" vertical="center"/>
    </xf>
    <xf numFmtId="0" fontId="4" fillId="0" borderId="53" xfId="0" applyFont="1" applyBorder="1"/>
    <xf numFmtId="0" fontId="4" fillId="0" borderId="54" xfId="0" applyFont="1" applyBorder="1"/>
    <xf numFmtId="0" fontId="21" fillId="7" borderId="51" xfId="0" applyFont="1" applyFill="1" applyBorder="1" applyAlignment="1">
      <alignment horizontal="center" vertical="center" textRotation="90"/>
    </xf>
    <xf numFmtId="0" fontId="4" fillId="0" borderId="58" xfId="0" applyFont="1" applyBorder="1"/>
    <xf numFmtId="0" fontId="21" fillId="7" borderId="51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 vertical="center" wrapText="1"/>
    </xf>
    <xf numFmtId="0" fontId="21" fillId="7" borderId="42" xfId="0" applyFont="1" applyFill="1" applyBorder="1" applyAlignment="1">
      <alignment horizontal="center" vertical="center"/>
    </xf>
    <xf numFmtId="0" fontId="4" fillId="0" borderId="55" xfId="0" applyFont="1" applyBorder="1"/>
    <xf numFmtId="0" fontId="4" fillId="0" borderId="59" xfId="0" applyFont="1" applyBorder="1"/>
    <xf numFmtId="0" fontId="4" fillId="0" borderId="60" xfId="0" applyFont="1" applyBorder="1"/>
    <xf numFmtId="1" fontId="23" fillId="2" borderId="29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4" fillId="0" borderId="44" xfId="0" applyFont="1" applyBorder="1"/>
    <xf numFmtId="0" fontId="4" fillId="0" borderId="73" xfId="0" applyFont="1" applyBorder="1"/>
    <xf numFmtId="1" fontId="23" fillId="2" borderId="68" xfId="0" applyNumberFormat="1" applyFont="1" applyFill="1" applyBorder="1" applyAlignment="1">
      <alignment horizontal="left" vertical="center" wrapText="1"/>
    </xf>
    <xf numFmtId="0" fontId="4" fillId="0" borderId="69" xfId="0" applyFont="1" applyBorder="1"/>
    <xf numFmtId="0" fontId="16" fillId="2" borderId="74" xfId="0" applyFont="1" applyFill="1" applyBorder="1" applyAlignment="1">
      <alignment horizontal="center" vertical="center" wrapText="1"/>
    </xf>
    <xf numFmtId="0" fontId="4" fillId="0" borderId="75" xfId="0" applyFont="1" applyBorder="1"/>
    <xf numFmtId="0" fontId="4" fillId="0" borderId="76" xfId="0" applyFont="1" applyBorder="1"/>
    <xf numFmtId="0" fontId="4" fillId="0" borderId="77" xfId="0" applyFont="1" applyBorder="1"/>
    <xf numFmtId="0" fontId="4" fillId="0" borderId="78" xfId="0" applyFont="1" applyBorder="1"/>
    <xf numFmtId="0" fontId="4" fillId="0" borderId="79" xfId="0" applyFont="1" applyBorder="1"/>
    <xf numFmtId="0" fontId="16" fillId="0" borderId="23" xfId="0" applyFont="1" applyBorder="1" applyAlignment="1">
      <alignment horizontal="center"/>
    </xf>
    <xf numFmtId="0" fontId="4" fillId="0" borderId="43" xfId="0" applyFont="1" applyBorder="1"/>
    <xf numFmtId="0" fontId="20" fillId="7" borderId="50" xfId="0" applyFont="1" applyFill="1" applyBorder="1" applyAlignment="1">
      <alignment horizontal="center" vertical="center"/>
    </xf>
    <xf numFmtId="0" fontId="4" fillId="0" borderId="57" xfId="0" applyFont="1" applyBorder="1"/>
    <xf numFmtId="0" fontId="6" fillId="2" borderId="62" xfId="0" applyFont="1" applyFill="1" applyBorder="1" applyAlignment="1">
      <alignment horizontal="center" vertical="center"/>
    </xf>
    <xf numFmtId="0" fontId="4" fillId="0" borderId="63" xfId="0" applyFont="1" applyBorder="1"/>
    <xf numFmtId="0" fontId="19" fillId="2" borderId="62" xfId="0" applyFont="1" applyFill="1" applyBorder="1" applyAlignment="1">
      <alignment horizontal="center" vertical="center" wrapText="1"/>
    </xf>
    <xf numFmtId="1" fontId="23" fillId="2" borderId="65" xfId="0" applyNumberFormat="1" applyFont="1" applyFill="1" applyBorder="1" applyAlignment="1">
      <alignment horizontal="left" vertical="center" wrapText="1"/>
    </xf>
    <xf numFmtId="0" fontId="4" fillId="0" borderId="66" xfId="0" applyFont="1" applyBorder="1"/>
    <xf numFmtId="0" fontId="17" fillId="0" borderId="42" xfId="0" applyFont="1" applyBorder="1" applyAlignment="1">
      <alignment horizontal="center" vertical="center" wrapText="1"/>
    </xf>
    <xf numFmtId="0" fontId="4" fillId="0" borderId="46" xfId="0" applyFont="1" applyBorder="1"/>
    <xf numFmtId="0" fontId="4" fillId="0" borderId="48" xfId="0" applyFont="1" applyBorder="1"/>
    <xf numFmtId="0" fontId="4" fillId="0" borderId="49" xfId="0" applyFont="1" applyBorder="1"/>
    <xf numFmtId="0" fontId="2" fillId="2" borderId="7" xfId="0" applyFont="1" applyFill="1" applyBorder="1" applyAlignment="1">
      <alignment horizontal="left" vertical="top"/>
    </xf>
    <xf numFmtId="0" fontId="4" fillId="0" borderId="45" xfId="0" applyFont="1" applyBorder="1"/>
    <xf numFmtId="0" fontId="5" fillId="4" borderId="50" xfId="0" applyFont="1" applyFill="1" applyBorder="1" applyAlignment="1">
      <alignment horizontal="center" vertical="center" wrapText="1"/>
    </xf>
    <xf numFmtId="0" fontId="4" fillId="0" borderId="81" xfId="0" applyFont="1" applyBorder="1"/>
    <xf numFmtId="0" fontId="13" fillId="0" borderId="50" xfId="0" applyFont="1" applyBorder="1" applyAlignment="1">
      <alignment horizontal="center" vertical="center" wrapText="1" readingOrder="1"/>
    </xf>
    <xf numFmtId="0" fontId="4" fillId="0" borderId="89" xfId="0" applyFont="1" applyBorder="1"/>
    <xf numFmtId="0" fontId="13" fillId="0" borderId="93" xfId="0" applyFont="1" applyBorder="1" applyAlignment="1">
      <alignment horizontal="center" vertical="center" wrapText="1" readingOrder="1"/>
    </xf>
    <xf numFmtId="0" fontId="4" fillId="0" borderId="94" xfId="0" applyFont="1" applyBorder="1"/>
    <xf numFmtId="0" fontId="25" fillId="4" borderId="14" xfId="0" applyFont="1" applyFill="1" applyBorder="1" applyAlignment="1">
      <alignment horizontal="center"/>
    </xf>
    <xf numFmtId="0" fontId="5" fillId="4" borderId="80" xfId="0" applyFont="1" applyFill="1" applyBorder="1" applyAlignment="1">
      <alignment horizontal="center" vertical="center" wrapText="1"/>
    </xf>
    <xf numFmtId="0" fontId="4" fillId="0" borderId="82" xfId="0" applyFont="1" applyBorder="1"/>
    <xf numFmtId="0" fontId="2" fillId="4" borderId="36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39" fillId="0" borderId="98" xfId="1" applyFont="1" applyBorder="1" applyAlignment="1">
      <alignment horizontal="center" vertical="center" wrapText="1"/>
    </xf>
    <xf numFmtId="0" fontId="39" fillId="0" borderId="99" xfId="1" applyFont="1" applyBorder="1" applyAlignment="1">
      <alignment horizontal="center" vertical="center" wrapText="1"/>
    </xf>
    <xf numFmtId="0" fontId="39" fillId="0" borderId="100" xfId="1" applyFont="1" applyBorder="1" applyAlignment="1">
      <alignment horizontal="center" vertical="center" wrapText="1"/>
    </xf>
    <xf numFmtId="0" fontId="39" fillId="0" borderId="101" xfId="1" applyFont="1" applyBorder="1" applyAlignment="1">
      <alignment horizontal="center" vertical="center" wrapText="1"/>
    </xf>
    <xf numFmtId="0" fontId="39" fillId="0" borderId="79" xfId="1" applyFont="1" applyBorder="1" applyAlignment="1">
      <alignment horizontal="center" vertical="center" wrapText="1"/>
    </xf>
    <xf numFmtId="0" fontId="39" fillId="0" borderId="102" xfId="1" applyFont="1" applyBorder="1" applyAlignment="1">
      <alignment horizontal="center" vertical="center" wrapText="1"/>
    </xf>
    <xf numFmtId="0" fontId="39" fillId="0" borderId="103" xfId="1" applyFont="1" applyBorder="1" applyAlignment="1">
      <alignment horizontal="center" vertical="center" wrapText="1"/>
    </xf>
    <xf numFmtId="0" fontId="39" fillId="0" borderId="104" xfId="1" applyFont="1" applyBorder="1" applyAlignment="1">
      <alignment horizontal="center" vertical="center" wrapText="1"/>
    </xf>
    <xf numFmtId="0" fontId="39" fillId="0" borderId="105" xfId="1" applyFont="1" applyBorder="1" applyAlignment="1">
      <alignment horizontal="center" vertical="center" wrapText="1"/>
    </xf>
    <xf numFmtId="0" fontId="31" fillId="0" borderId="109" xfId="1" applyFont="1" applyBorder="1" applyAlignment="1">
      <alignment horizontal="left" vertical="center"/>
    </xf>
    <xf numFmtId="0" fontId="31" fillId="0" borderId="110" xfId="1" applyFont="1" applyBorder="1" applyAlignment="1">
      <alignment horizontal="left" vertical="center"/>
    </xf>
    <xf numFmtId="0" fontId="31" fillId="0" borderId="111" xfId="1" applyFont="1" applyBorder="1" applyAlignment="1">
      <alignment horizontal="left" vertical="center"/>
    </xf>
    <xf numFmtId="0" fontId="31" fillId="0" borderId="112" xfId="1" applyFont="1" applyBorder="1" applyAlignment="1">
      <alignment horizontal="left" vertical="center"/>
    </xf>
    <xf numFmtId="0" fontId="31" fillId="0" borderId="113" xfId="1" applyFont="1" applyBorder="1" applyAlignment="1">
      <alignment horizontal="left" vertical="center"/>
    </xf>
    <xf numFmtId="0" fontId="31" fillId="0" borderId="114" xfId="1" applyFont="1" applyBorder="1" applyAlignment="1">
      <alignment horizontal="left" vertical="center"/>
    </xf>
    <xf numFmtId="0" fontId="30" fillId="14" borderId="69" xfId="0" applyFont="1" applyFill="1" applyBorder="1" applyAlignment="1">
      <alignment wrapText="1"/>
    </xf>
    <xf numFmtId="164" fontId="38" fillId="6" borderId="69" xfId="0" applyNumberFormat="1" applyFont="1" applyFill="1" applyBorder="1" applyAlignment="1">
      <alignment horizontal="center" vertical="center" wrapText="1"/>
    </xf>
    <xf numFmtId="0" fontId="27" fillId="14" borderId="115" xfId="0" applyFont="1" applyFill="1" applyBorder="1"/>
    <xf numFmtId="0" fontId="27" fillId="12" borderId="116" xfId="0" applyFont="1" applyFill="1" applyBorder="1" applyAlignment="1">
      <alignment horizontal="center" vertical="center"/>
    </xf>
    <xf numFmtId="0" fontId="30" fillId="12" borderId="117" xfId="0" applyFont="1" applyFill="1" applyBorder="1" applyAlignment="1">
      <alignment horizontal="center" vertical="center" wrapText="1"/>
    </xf>
    <xf numFmtId="0" fontId="30" fillId="12" borderId="117" xfId="0" applyFont="1" applyFill="1" applyBorder="1" applyAlignment="1">
      <alignment horizontal="center" vertical="center"/>
    </xf>
    <xf numFmtId="0" fontId="27" fillId="12" borderId="118" xfId="0" applyFont="1" applyFill="1" applyBorder="1" applyAlignment="1">
      <alignment horizontal="center" vertical="center"/>
    </xf>
    <xf numFmtId="0" fontId="27" fillId="12" borderId="119" xfId="0" applyFont="1" applyFill="1" applyBorder="1" applyAlignment="1">
      <alignment horizontal="center" vertical="center"/>
    </xf>
    <xf numFmtId="0" fontId="27" fillId="12" borderId="120" xfId="0" applyFont="1" applyFill="1" applyBorder="1" applyAlignment="1">
      <alignment horizontal="center" vertical="center"/>
    </xf>
    <xf numFmtId="0" fontId="27" fillId="12" borderId="121" xfId="0" applyFont="1" applyFill="1" applyBorder="1" applyAlignment="1">
      <alignment horizontal="center" vertical="center"/>
    </xf>
    <xf numFmtId="0" fontId="27" fillId="12" borderId="122" xfId="0" applyFont="1" applyFill="1" applyBorder="1" applyAlignment="1">
      <alignment horizontal="center" vertical="center"/>
    </xf>
    <xf numFmtId="0" fontId="30" fillId="13" borderId="123" xfId="0" applyFont="1" applyFill="1" applyBorder="1" applyAlignment="1">
      <alignment horizontal="center" vertical="center" textRotation="90"/>
    </xf>
    <xf numFmtId="0" fontId="30" fillId="13" borderId="124" xfId="0" applyFont="1" applyFill="1" applyBorder="1" applyAlignment="1">
      <alignment horizontal="center" vertical="center" wrapText="1"/>
    </xf>
    <xf numFmtId="0" fontId="30" fillId="13" borderId="117" xfId="0" applyFont="1" applyFill="1" applyBorder="1" applyAlignment="1">
      <alignment horizontal="center" vertical="center" wrapText="1"/>
    </xf>
    <xf numFmtId="0" fontId="30" fillId="13" borderId="117" xfId="0" applyFont="1" applyFill="1" applyBorder="1" applyAlignment="1">
      <alignment horizontal="center" vertical="center"/>
    </xf>
    <xf numFmtId="0" fontId="30" fillId="13" borderId="125" xfId="0" applyFont="1" applyFill="1" applyBorder="1" applyAlignment="1">
      <alignment horizontal="center" vertical="center"/>
    </xf>
    <xf numFmtId="0" fontId="27" fillId="12" borderId="126" xfId="0" applyFont="1" applyFill="1" applyBorder="1" applyAlignment="1">
      <alignment horizontal="center" vertical="center"/>
    </xf>
    <xf numFmtId="0" fontId="27" fillId="14" borderId="127" xfId="0" applyFont="1" applyFill="1" applyBorder="1"/>
    <xf numFmtId="0" fontId="6" fillId="2" borderId="111" xfId="0" applyFont="1" applyFill="1" applyBorder="1" applyAlignment="1">
      <alignment vertical="center"/>
    </xf>
    <xf numFmtId="1" fontId="35" fillId="2" borderId="90" xfId="0" applyNumberFormat="1" applyFont="1" applyFill="1" applyBorder="1" applyAlignment="1">
      <alignment horizontal="left" vertical="center" wrapText="1"/>
    </xf>
    <xf numFmtId="1" fontId="30" fillId="2" borderId="128" xfId="0" applyNumberFormat="1" applyFont="1" applyFill="1" applyBorder="1" applyAlignment="1">
      <alignment horizontal="center" vertical="center" wrapText="1"/>
    </xf>
    <xf numFmtId="0" fontId="4" fillId="0" borderId="111" xfId="0" applyFont="1" applyBorder="1" applyAlignment="1"/>
    <xf numFmtId="1" fontId="19" fillId="2" borderId="128" xfId="0" applyNumberFormat="1" applyFont="1" applyFill="1" applyBorder="1" applyAlignment="1">
      <alignment horizontal="center" vertical="center" wrapText="1"/>
    </xf>
    <xf numFmtId="1" fontId="35" fillId="2" borderId="90" xfId="0" applyNumberFormat="1" applyFont="1" applyFill="1" applyBorder="1" applyAlignment="1">
      <alignment horizontal="center" vertical="center" wrapText="1"/>
    </xf>
    <xf numFmtId="0" fontId="19" fillId="2" borderId="129" xfId="0" applyFont="1" applyFill="1" applyBorder="1" applyAlignment="1">
      <alignment horizontal="center"/>
    </xf>
    <xf numFmtId="0" fontId="19" fillId="2" borderId="128" xfId="0" applyFont="1" applyFill="1" applyBorder="1" applyAlignment="1">
      <alignment horizontal="center"/>
    </xf>
    <xf numFmtId="0" fontId="19" fillId="2" borderId="127" xfId="0" applyFont="1" applyFill="1" applyBorder="1" applyAlignment="1">
      <alignment horizontal="center"/>
    </xf>
    <xf numFmtId="0" fontId="4" fillId="0" borderId="113" xfId="0" applyFont="1" applyBorder="1" applyAlignment="1"/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0" xfId="0" applyBorder="1"/>
    <xf numFmtId="164" fontId="38" fillId="6" borderId="132" xfId="0" applyNumberFormat="1" applyFont="1" applyFill="1" applyBorder="1" applyAlignment="1">
      <alignment horizontal="center" vertical="center" wrapText="1"/>
    </xf>
    <xf numFmtId="165" fontId="18" fillId="8" borderId="133" xfId="0" applyNumberFormat="1" applyFont="1" applyFill="1" applyBorder="1" applyAlignment="1">
      <alignment horizontal="center" vertical="center"/>
    </xf>
    <xf numFmtId="1" fontId="6" fillId="9" borderId="133" xfId="0" applyNumberFormat="1" applyFont="1" applyFill="1" applyBorder="1" applyAlignment="1">
      <alignment horizontal="center" vertical="center" wrapText="1"/>
    </xf>
    <xf numFmtId="1" fontId="35" fillId="2" borderId="134" xfId="0" applyNumberFormat="1" applyFont="1" applyFill="1" applyBorder="1" applyAlignment="1">
      <alignment horizontal="left" vertical="center" wrapText="1"/>
    </xf>
    <xf numFmtId="0" fontId="19" fillId="2" borderId="135" xfId="0" applyFont="1" applyFill="1" applyBorder="1" applyAlignment="1">
      <alignment horizontal="center"/>
    </xf>
  </cellXfs>
  <cellStyles count="3">
    <cellStyle name="Normal" xfId="0" builtinId="0"/>
    <cellStyle name="Normal 2 2 2 2" xfId="1"/>
    <cellStyle name="Normal 2 3 2" xfId="2"/>
  </cellStyles>
  <dxfs count="2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1.jp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95250</xdr:rowOff>
    </xdr:from>
    <xdr:ext cx="590550" cy="523875"/>
    <xdr:pic>
      <xdr:nvPicPr>
        <xdr:cNvPr id="2" name="image1.jpg" descr="EJERCITO NUEVO ESCUD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2</xdr:row>
      <xdr:rowOff>76200</xdr:rowOff>
    </xdr:from>
    <xdr:ext cx="0" cy="581025"/>
    <xdr:pic>
      <xdr:nvPicPr>
        <xdr:cNvPr id="2" name="image2.jpg" descr="C:\Documents and Settings\calidadpubejc\Mis documentos\Mis imágenes\EJERCITO NUEVO ESCUDO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0</xdr:row>
      <xdr:rowOff>95250</xdr:rowOff>
    </xdr:from>
    <xdr:ext cx="590550" cy="523875"/>
    <xdr:pic>
      <xdr:nvPicPr>
        <xdr:cNvPr id="3" name="image1.jpg" descr="EJERCITO NUEVO ESCUD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28575</xdr:rowOff>
    </xdr:from>
    <xdr:to>
      <xdr:col>0</xdr:col>
      <xdr:colOff>847725</xdr:colOff>
      <xdr:row>3</xdr:row>
      <xdr:rowOff>180975</xdr:rowOff>
    </xdr:to>
    <xdr:pic>
      <xdr:nvPicPr>
        <xdr:cNvPr id="3" name="245 Imagen" descr="C:\Documents and Settings\calidadpubejc\Mis documentos\Mis imágenes\EJERCITO NUEVO ESCUDO.jpg">
          <a:extLst>
            <a:ext uri="{FF2B5EF4-FFF2-40B4-BE49-F238E27FC236}">
              <a16:creationId xmlns:a16="http://schemas.microsoft.com/office/drawing/2014/main" xmlns="" id="{F329E580-C7AF-4BCE-8B62-6DA79DCF19BC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3500" y="28575"/>
          <a:ext cx="784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</xdr:row>
      <xdr:rowOff>85725</xdr:rowOff>
    </xdr:from>
    <xdr:ext cx="581025" cy="666750"/>
    <xdr:pic>
      <xdr:nvPicPr>
        <xdr:cNvPr id="2" name="image1.jpg" descr="EJERCITO NUEVO ESCUD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24</xdr:row>
      <xdr:rowOff>152400</xdr:rowOff>
    </xdr:from>
    <xdr:ext cx="2552700" cy="1238250"/>
    <xdr:pic>
      <xdr:nvPicPr>
        <xdr:cNvPr id="3" name="image3.jp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31</xdr:row>
      <xdr:rowOff>47625</xdr:rowOff>
    </xdr:from>
    <xdr:ext cx="10639425" cy="1924050"/>
    <xdr:pic>
      <xdr:nvPicPr>
        <xdr:cNvPr id="4" name="image4.pn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238125</xdr:colOff>
      <xdr:row>24</xdr:row>
      <xdr:rowOff>428625</xdr:rowOff>
    </xdr:from>
    <xdr:ext cx="2066925" cy="762000"/>
    <xdr:pic>
      <xdr:nvPicPr>
        <xdr:cNvPr id="5" name="image5.png" descr="S:\Descargas\WhatsApp Image 2021-08-10 at 4.25.44 PM.jpe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/>
  </sheetViews>
  <sheetFormatPr baseColWidth="10" defaultColWidth="12.7109375" defaultRowHeight="15" customHeight="1" x14ac:dyDescent="0.2"/>
  <cols>
    <col min="1" max="1" width="10.85546875" customWidth="1"/>
    <col min="2" max="2" width="23.28515625" customWidth="1"/>
    <col min="3" max="3" width="30" customWidth="1"/>
    <col min="4" max="4" width="21.28515625" customWidth="1"/>
    <col min="5" max="5" width="16.7109375" customWidth="1"/>
    <col min="6" max="6" width="35" customWidth="1"/>
    <col min="7" max="26" width="10.7109375" customWidth="1"/>
  </cols>
  <sheetData>
    <row r="1" spans="1:26" ht="15" customHeight="1" x14ac:dyDescent="0.25">
      <c r="A1" s="1"/>
      <c r="B1" s="126" t="s">
        <v>0</v>
      </c>
      <c r="C1" s="127"/>
      <c r="D1" s="128" t="s">
        <v>1</v>
      </c>
      <c r="E1" s="129"/>
      <c r="F1" s="22" t="s">
        <v>20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3"/>
      <c r="B2" s="134" t="s">
        <v>2</v>
      </c>
      <c r="C2" s="135"/>
      <c r="D2" s="130"/>
      <c r="E2" s="131"/>
      <c r="F2" s="23" t="s">
        <v>21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3"/>
      <c r="B3" s="134" t="s">
        <v>3</v>
      </c>
      <c r="C3" s="135"/>
      <c r="D3" s="130"/>
      <c r="E3" s="131"/>
      <c r="F3" s="23" t="s">
        <v>22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3"/>
      <c r="B4" s="136" t="s">
        <v>4</v>
      </c>
      <c r="C4" s="137"/>
      <c r="D4" s="132"/>
      <c r="E4" s="133"/>
      <c r="F4" s="24" t="s">
        <v>23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" customHeight="1" x14ac:dyDescent="0.25">
      <c r="A5" s="138" t="s">
        <v>5</v>
      </c>
      <c r="B5" s="139"/>
      <c r="C5" s="140"/>
      <c r="D5" s="141" t="s">
        <v>6</v>
      </c>
      <c r="E5" s="139"/>
      <c r="F5" s="14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4" customHeight="1" x14ac:dyDescent="0.25">
      <c r="A6" s="146" t="s">
        <v>24</v>
      </c>
      <c r="B6" s="139"/>
      <c r="C6" s="139"/>
      <c r="D6" s="139"/>
      <c r="E6" s="139"/>
      <c r="F6" s="14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5">
      <c r="A7" s="147" t="s">
        <v>7</v>
      </c>
      <c r="B7" s="139"/>
      <c r="C7" s="139"/>
      <c r="D7" s="139"/>
      <c r="E7" s="139"/>
      <c r="F7" s="14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.75" customHeight="1" x14ac:dyDescent="0.25">
      <c r="A8" s="138" t="s">
        <v>25</v>
      </c>
      <c r="B8" s="139"/>
      <c r="C8" s="140"/>
      <c r="D8" s="138" t="s">
        <v>26</v>
      </c>
      <c r="E8" s="139"/>
      <c r="F8" s="14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148" t="s">
        <v>8</v>
      </c>
      <c r="B9" s="154" t="s">
        <v>9</v>
      </c>
      <c r="C9" s="155"/>
      <c r="D9" s="142" t="s">
        <v>10</v>
      </c>
      <c r="E9" s="139"/>
      <c r="F9" s="14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149"/>
      <c r="B10" s="130"/>
      <c r="C10" s="156"/>
      <c r="D10" s="142" t="s">
        <v>11</v>
      </c>
      <c r="E10" s="143"/>
      <c r="F10" s="144" t="s">
        <v>12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150"/>
      <c r="B11" s="132"/>
      <c r="C11" s="157"/>
      <c r="D11" s="4" t="s">
        <v>13</v>
      </c>
      <c r="E11" s="4" t="s">
        <v>14</v>
      </c>
      <c r="F11" s="14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25">
      <c r="A12" s="164" t="s">
        <v>15</v>
      </c>
      <c r="B12" s="165"/>
      <c r="C12" s="165"/>
      <c r="D12" s="165"/>
      <c r="E12" s="165"/>
      <c r="F12" s="15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5.25" customHeight="1" x14ac:dyDescent="0.25">
      <c r="A13" s="25">
        <v>1</v>
      </c>
      <c r="B13" s="158" t="s">
        <v>27</v>
      </c>
      <c r="C13" s="159"/>
      <c r="D13" s="25"/>
      <c r="E13" s="25"/>
      <c r="F13" s="2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6.75" customHeight="1" x14ac:dyDescent="0.25">
      <c r="A14" s="26">
        <v>2</v>
      </c>
      <c r="B14" s="158" t="s">
        <v>28</v>
      </c>
      <c r="C14" s="159"/>
      <c r="D14" s="27"/>
      <c r="E14" s="27"/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96" customHeight="1" x14ac:dyDescent="0.25">
      <c r="A15" s="28">
        <v>3</v>
      </c>
      <c r="B15" s="160" t="s">
        <v>29</v>
      </c>
      <c r="C15" s="157"/>
      <c r="D15" s="29"/>
      <c r="E15" s="29"/>
      <c r="F15" s="3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79.5" customHeight="1" x14ac:dyDescent="0.25">
      <c r="A16" s="31">
        <v>4</v>
      </c>
      <c r="B16" s="161" t="s">
        <v>30</v>
      </c>
      <c r="C16" s="155"/>
      <c r="D16" s="32"/>
      <c r="E16" s="32"/>
      <c r="F16" s="3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14.75" customHeight="1" x14ac:dyDescent="0.25">
      <c r="A17" s="26">
        <v>5</v>
      </c>
      <c r="B17" s="158" t="s">
        <v>31</v>
      </c>
      <c r="C17" s="159"/>
      <c r="D17" s="27"/>
      <c r="E17" s="27"/>
      <c r="F17" s="2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7.5" customHeight="1" x14ac:dyDescent="0.25">
      <c r="A18" s="166" t="s">
        <v>16</v>
      </c>
      <c r="B18" s="167"/>
      <c r="C18" s="167"/>
      <c r="D18" s="167"/>
      <c r="E18" s="167"/>
      <c r="F18" s="13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13.25" customHeight="1" x14ac:dyDescent="0.25">
      <c r="A19" s="34">
        <v>5</v>
      </c>
      <c r="B19" s="162" t="s">
        <v>32</v>
      </c>
      <c r="C19" s="163"/>
      <c r="D19" s="35"/>
      <c r="E19" s="35"/>
      <c r="F19" s="3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1.25" customHeight="1" x14ac:dyDescent="0.25">
      <c r="A20" s="34">
        <v>6</v>
      </c>
      <c r="B20" s="161" t="s">
        <v>33</v>
      </c>
      <c r="C20" s="155"/>
      <c r="D20" s="32"/>
      <c r="E20" s="32"/>
      <c r="F20" s="3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6" customHeight="1" x14ac:dyDescent="0.25">
      <c r="A21" s="26">
        <v>7</v>
      </c>
      <c r="B21" s="168" t="s">
        <v>34</v>
      </c>
      <c r="C21" s="159"/>
      <c r="D21" s="27"/>
      <c r="E21" s="27"/>
      <c r="F21" s="2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69" t="s">
        <v>17</v>
      </c>
      <c r="B22" s="153"/>
      <c r="C22" s="153"/>
      <c r="D22" s="153"/>
      <c r="E22" s="153"/>
      <c r="F22" s="15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9.75" customHeight="1" x14ac:dyDescent="0.25">
      <c r="A23" s="37">
        <v>8</v>
      </c>
      <c r="B23" s="151" t="s">
        <v>35</v>
      </c>
      <c r="C23" s="140"/>
      <c r="D23" s="35"/>
      <c r="E23" s="35"/>
      <c r="F23" s="3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5.75" customHeight="1" x14ac:dyDescent="0.25">
      <c r="A24" s="38">
        <v>9</v>
      </c>
      <c r="B24" s="151" t="s">
        <v>36</v>
      </c>
      <c r="C24" s="140"/>
      <c r="D24" s="35"/>
      <c r="E24" s="35"/>
      <c r="F24" s="35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00.5" customHeight="1" x14ac:dyDescent="0.25">
      <c r="A25" s="37">
        <v>10</v>
      </c>
      <c r="B25" s="151" t="s">
        <v>37</v>
      </c>
      <c r="C25" s="140"/>
      <c r="D25" s="35"/>
      <c r="E25" s="35"/>
      <c r="F25" s="3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" customHeight="1" x14ac:dyDescent="0.25">
      <c r="A26" s="2"/>
      <c r="B26" s="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3.25" customHeight="1" x14ac:dyDescent="0.25">
      <c r="A27" s="2"/>
      <c r="B27" s="1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1" t="s">
        <v>18</v>
      </c>
      <c r="C28" s="20"/>
      <c r="D28" s="20"/>
      <c r="E28" s="2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19"/>
      <c r="C29" s="152" t="s">
        <v>19</v>
      </c>
      <c r="D29" s="153"/>
      <c r="E29" s="15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1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1">
    <mergeCell ref="B23:C23"/>
    <mergeCell ref="B24:C24"/>
    <mergeCell ref="B25:C25"/>
    <mergeCell ref="C29:E29"/>
    <mergeCell ref="B9:C11"/>
    <mergeCell ref="B13:C13"/>
    <mergeCell ref="B14:C14"/>
    <mergeCell ref="B15:C15"/>
    <mergeCell ref="B16:C16"/>
    <mergeCell ref="B17:C17"/>
    <mergeCell ref="B19:C19"/>
    <mergeCell ref="A12:F12"/>
    <mergeCell ref="A18:F18"/>
    <mergeCell ref="B20:C20"/>
    <mergeCell ref="B21:C21"/>
    <mergeCell ref="A22:F22"/>
    <mergeCell ref="A5:C5"/>
    <mergeCell ref="D5:F5"/>
    <mergeCell ref="D10:E10"/>
    <mergeCell ref="F10:F11"/>
    <mergeCell ref="A6:F6"/>
    <mergeCell ref="A7:F7"/>
    <mergeCell ref="A8:C8"/>
    <mergeCell ref="D8:F8"/>
    <mergeCell ref="A9:A11"/>
    <mergeCell ref="D9:F9"/>
    <mergeCell ref="B1:C1"/>
    <mergeCell ref="D1:E4"/>
    <mergeCell ref="B2:C2"/>
    <mergeCell ref="B3:C3"/>
    <mergeCell ref="B4:C4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/>
  </sheetViews>
  <sheetFormatPr baseColWidth="10" defaultColWidth="12.7109375" defaultRowHeight="15" customHeight="1" x14ac:dyDescent="0.2"/>
  <cols>
    <col min="1" max="1" width="12.7109375" customWidth="1"/>
    <col min="2" max="2" width="23.28515625" customWidth="1"/>
    <col min="3" max="3" width="30" customWidth="1"/>
    <col min="4" max="4" width="21.28515625" customWidth="1"/>
    <col min="5" max="5" width="16.7109375" customWidth="1"/>
    <col min="6" max="6" width="35" customWidth="1"/>
    <col min="7" max="26" width="10.7109375" customWidth="1"/>
  </cols>
  <sheetData>
    <row r="1" spans="1:26" ht="15" customHeight="1" x14ac:dyDescent="0.25">
      <c r="A1" s="1"/>
      <c r="B1" s="126" t="s">
        <v>0</v>
      </c>
      <c r="C1" s="127"/>
      <c r="D1" s="128" t="s">
        <v>1</v>
      </c>
      <c r="E1" s="129"/>
      <c r="F1" s="22" t="s">
        <v>38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3"/>
      <c r="B2" s="134" t="s">
        <v>2</v>
      </c>
      <c r="C2" s="135"/>
      <c r="D2" s="130"/>
      <c r="E2" s="131"/>
      <c r="F2" s="23" t="s">
        <v>39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3"/>
      <c r="B3" s="134" t="s">
        <v>3</v>
      </c>
      <c r="C3" s="135"/>
      <c r="D3" s="130"/>
      <c r="E3" s="131"/>
      <c r="F3" s="23" t="s">
        <v>40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3"/>
      <c r="B4" s="136" t="s">
        <v>4</v>
      </c>
      <c r="C4" s="137"/>
      <c r="D4" s="132"/>
      <c r="E4" s="133"/>
      <c r="F4" s="24" t="s">
        <v>41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" customHeight="1" x14ac:dyDescent="0.25">
      <c r="A5" s="138" t="s">
        <v>5</v>
      </c>
      <c r="B5" s="139"/>
      <c r="C5" s="140"/>
      <c r="D5" s="141" t="s">
        <v>6</v>
      </c>
      <c r="E5" s="139"/>
      <c r="F5" s="14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4" customHeight="1" x14ac:dyDescent="0.25">
      <c r="A6" s="146" t="s">
        <v>42</v>
      </c>
      <c r="B6" s="139"/>
      <c r="C6" s="139"/>
      <c r="D6" s="139"/>
      <c r="E6" s="139"/>
      <c r="F6" s="14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5">
      <c r="A7" s="147" t="s">
        <v>7</v>
      </c>
      <c r="B7" s="139"/>
      <c r="C7" s="139"/>
      <c r="D7" s="139"/>
      <c r="E7" s="139"/>
      <c r="F7" s="14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.75" customHeight="1" x14ac:dyDescent="0.25">
      <c r="A8" s="138" t="s">
        <v>43</v>
      </c>
      <c r="B8" s="139"/>
      <c r="C8" s="140"/>
      <c r="D8" s="138" t="s">
        <v>44</v>
      </c>
      <c r="E8" s="139"/>
      <c r="F8" s="14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148" t="s">
        <v>8</v>
      </c>
      <c r="B9" s="154" t="s">
        <v>9</v>
      </c>
      <c r="C9" s="155"/>
      <c r="D9" s="142" t="s">
        <v>10</v>
      </c>
      <c r="E9" s="139"/>
      <c r="F9" s="14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149"/>
      <c r="B10" s="130"/>
      <c r="C10" s="156"/>
      <c r="D10" s="142" t="s">
        <v>11</v>
      </c>
      <c r="E10" s="143"/>
      <c r="F10" s="144" t="s">
        <v>12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150"/>
      <c r="B11" s="132"/>
      <c r="C11" s="157"/>
      <c r="D11" s="4" t="s">
        <v>13</v>
      </c>
      <c r="E11" s="4" t="s">
        <v>14</v>
      </c>
      <c r="F11" s="14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25">
      <c r="A12" s="164" t="s">
        <v>15</v>
      </c>
      <c r="B12" s="165"/>
      <c r="C12" s="165"/>
      <c r="D12" s="165"/>
      <c r="E12" s="165"/>
      <c r="F12" s="15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5.25" customHeight="1" x14ac:dyDescent="0.25">
      <c r="A13" s="5">
        <v>1</v>
      </c>
      <c r="B13" s="173" t="s">
        <v>45</v>
      </c>
      <c r="C13" s="159"/>
      <c r="D13" s="5"/>
      <c r="E13" s="5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6.75" customHeight="1" x14ac:dyDescent="0.25">
      <c r="A14" s="6">
        <v>2</v>
      </c>
      <c r="B14" s="173" t="s">
        <v>46</v>
      </c>
      <c r="C14" s="159"/>
      <c r="D14" s="7"/>
      <c r="E14" s="7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4" customHeight="1" x14ac:dyDescent="0.25">
      <c r="A15" s="8">
        <v>3</v>
      </c>
      <c r="B15" s="174" t="s">
        <v>47</v>
      </c>
      <c r="C15" s="157"/>
      <c r="D15" s="9"/>
      <c r="E15" s="9"/>
      <c r="F15" s="1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7.5" customHeight="1" x14ac:dyDescent="0.25">
      <c r="A16" s="8">
        <v>4</v>
      </c>
      <c r="B16" s="172" t="s">
        <v>48</v>
      </c>
      <c r="C16" s="140"/>
      <c r="D16" s="14"/>
      <c r="E16" s="14"/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7.5" customHeight="1" x14ac:dyDescent="0.25">
      <c r="A17" s="170" t="s">
        <v>16</v>
      </c>
      <c r="B17" s="139"/>
      <c r="C17" s="139"/>
      <c r="D17" s="139"/>
      <c r="E17" s="139"/>
      <c r="F17" s="14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87" customHeight="1" x14ac:dyDescent="0.25">
      <c r="A18" s="13">
        <v>5</v>
      </c>
      <c r="B18" s="175" t="s">
        <v>49</v>
      </c>
      <c r="C18" s="163"/>
      <c r="D18" s="14"/>
      <c r="E18" s="14"/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05.75" customHeight="1" x14ac:dyDescent="0.25">
      <c r="A19" s="13">
        <v>6</v>
      </c>
      <c r="B19" s="176" t="s">
        <v>50</v>
      </c>
      <c r="C19" s="155"/>
      <c r="D19" s="11"/>
      <c r="E19" s="11"/>
      <c r="F19" s="1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4.25" customHeight="1" x14ac:dyDescent="0.25">
      <c r="A20" s="6">
        <v>7</v>
      </c>
      <c r="B20" s="178" t="s">
        <v>51</v>
      </c>
      <c r="C20" s="159"/>
      <c r="D20" s="7"/>
      <c r="E20" s="7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177" t="s">
        <v>17</v>
      </c>
      <c r="B21" s="153"/>
      <c r="C21" s="153"/>
      <c r="D21" s="153"/>
      <c r="E21" s="153"/>
      <c r="F21" s="15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9.75" customHeight="1" x14ac:dyDescent="0.25">
      <c r="A22" s="16">
        <v>8</v>
      </c>
      <c r="B22" s="171" t="s">
        <v>52</v>
      </c>
      <c r="C22" s="140"/>
      <c r="D22" s="14"/>
      <c r="E22" s="14"/>
      <c r="F22" s="1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72.75" customHeight="1" x14ac:dyDescent="0.25">
      <c r="A23" s="17">
        <v>9</v>
      </c>
      <c r="B23" s="171" t="s">
        <v>53</v>
      </c>
      <c r="C23" s="140"/>
      <c r="D23" s="14"/>
      <c r="E23" s="14"/>
      <c r="F23" s="14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00.5" customHeight="1" x14ac:dyDescent="0.25">
      <c r="A24" s="16">
        <v>10</v>
      </c>
      <c r="B24" s="172" t="s">
        <v>54</v>
      </c>
      <c r="C24" s="140"/>
      <c r="D24" s="14"/>
      <c r="E24" s="14"/>
      <c r="F24" s="1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" customHeight="1" x14ac:dyDescent="0.25">
      <c r="A25" s="2"/>
      <c r="B25" s="1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 x14ac:dyDescent="0.25">
      <c r="A26" s="2"/>
      <c r="B26" s="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1" t="s">
        <v>18</v>
      </c>
      <c r="C27" s="20"/>
      <c r="D27" s="20"/>
      <c r="E27" s="2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19"/>
      <c r="C28" s="152" t="s">
        <v>19</v>
      </c>
      <c r="D28" s="153"/>
      <c r="E28" s="15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1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0">
    <mergeCell ref="B22:C22"/>
    <mergeCell ref="B23:C23"/>
    <mergeCell ref="B24:C24"/>
    <mergeCell ref="C28:E28"/>
    <mergeCell ref="B9:C11"/>
    <mergeCell ref="B13:C13"/>
    <mergeCell ref="B14:C14"/>
    <mergeCell ref="B15:C15"/>
    <mergeCell ref="B16:C16"/>
    <mergeCell ref="B18:C18"/>
    <mergeCell ref="B19:C19"/>
    <mergeCell ref="A21:F21"/>
    <mergeCell ref="A12:F12"/>
    <mergeCell ref="B20:C20"/>
    <mergeCell ref="A5:C5"/>
    <mergeCell ref="D5:F5"/>
    <mergeCell ref="D10:E10"/>
    <mergeCell ref="F10:F11"/>
    <mergeCell ref="A17:F17"/>
    <mergeCell ref="A6:F6"/>
    <mergeCell ref="A7:F7"/>
    <mergeCell ref="A8:C8"/>
    <mergeCell ref="D8:F8"/>
    <mergeCell ref="A9:A11"/>
    <mergeCell ref="D9:F9"/>
    <mergeCell ref="B1:C1"/>
    <mergeCell ref="D1:E4"/>
    <mergeCell ref="B2:C2"/>
    <mergeCell ref="B3:C3"/>
    <mergeCell ref="B4:C4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4"/>
  <sheetViews>
    <sheetView showGridLines="0" tabSelected="1" zoomScaleNormal="100" workbookViewId="0">
      <selection activeCell="H29" sqref="H29"/>
    </sheetView>
  </sheetViews>
  <sheetFormatPr baseColWidth="10" defaultColWidth="12.7109375" defaultRowHeight="15" customHeight="1" x14ac:dyDescent="0.2"/>
  <cols>
    <col min="1" max="1" width="13.5703125" customWidth="1"/>
    <col min="2" max="2" width="10.7109375" customWidth="1"/>
    <col min="3" max="3" width="21.28515625" customWidth="1"/>
    <col min="4" max="4" width="10.7109375" customWidth="1"/>
    <col min="5" max="5" width="12.28515625" customWidth="1"/>
    <col min="6" max="6" width="11.85546875" customWidth="1"/>
    <col min="7" max="7" width="12.42578125" customWidth="1"/>
    <col min="8" max="8" width="13.28515625" customWidth="1"/>
    <col min="9" max="9" width="20.85546875" customWidth="1"/>
    <col min="10" max="10" width="16.5703125" customWidth="1"/>
    <col min="11" max="11" width="21" customWidth="1"/>
    <col min="12" max="12" width="18.5703125" customWidth="1"/>
    <col min="13" max="13" width="25" customWidth="1"/>
    <col min="14" max="14" width="12.7109375" customWidth="1"/>
    <col min="15" max="15" width="18.140625" customWidth="1"/>
    <col min="16" max="16" width="19.28515625" customWidth="1"/>
    <col min="17" max="17" width="19.7109375" customWidth="1"/>
    <col min="18" max="18" width="18.5703125" customWidth="1"/>
    <col min="19" max="19" width="10.7109375" customWidth="1"/>
    <col min="20" max="20" width="16.140625" style="103" hidden="1" customWidth="1"/>
    <col min="21" max="21" width="10.7109375" customWidth="1"/>
    <col min="22" max="22" width="13.28515625" customWidth="1"/>
    <col min="23" max="30" width="10.7109375" customWidth="1"/>
  </cols>
  <sheetData>
    <row r="1" spans="1:23" ht="18.75" customHeight="1" x14ac:dyDescent="0.2">
      <c r="A1" s="98" t="s">
        <v>103</v>
      </c>
      <c r="B1" s="185" t="s">
        <v>0</v>
      </c>
      <c r="C1" s="185"/>
      <c r="D1" s="185"/>
      <c r="E1" s="185"/>
      <c r="F1" s="185"/>
      <c r="G1" s="185"/>
      <c r="H1" s="186"/>
      <c r="I1" s="255" t="s">
        <v>106</v>
      </c>
      <c r="J1" s="256"/>
      <c r="K1" s="256"/>
      <c r="L1" s="256"/>
      <c r="M1" s="256"/>
      <c r="N1" s="256"/>
      <c r="O1" s="256"/>
      <c r="P1" s="257"/>
      <c r="Q1" s="264" t="s">
        <v>104</v>
      </c>
      <c r="R1" s="265"/>
    </row>
    <row r="2" spans="1:23" ht="18.75" customHeight="1" x14ac:dyDescent="0.2">
      <c r="A2" s="99"/>
      <c r="B2" s="187" t="s">
        <v>2</v>
      </c>
      <c r="C2" s="187"/>
      <c r="D2" s="187"/>
      <c r="E2" s="187"/>
      <c r="F2" s="187"/>
      <c r="G2" s="187"/>
      <c r="H2" s="188"/>
      <c r="I2" s="258"/>
      <c r="J2" s="259"/>
      <c r="K2" s="259"/>
      <c r="L2" s="259"/>
      <c r="M2" s="259"/>
      <c r="N2" s="259"/>
      <c r="O2" s="259"/>
      <c r="P2" s="260"/>
      <c r="Q2" s="266" t="s">
        <v>122</v>
      </c>
      <c r="R2" s="267"/>
    </row>
    <row r="3" spans="1:23" ht="18.75" customHeight="1" x14ac:dyDescent="0.2">
      <c r="A3" s="99"/>
      <c r="B3" s="189" t="s">
        <v>3</v>
      </c>
      <c r="C3" s="189"/>
      <c r="D3" s="189"/>
      <c r="E3" s="189"/>
      <c r="F3" s="189"/>
      <c r="G3" s="189"/>
      <c r="H3" s="190"/>
      <c r="I3" s="258"/>
      <c r="J3" s="259"/>
      <c r="K3" s="259"/>
      <c r="L3" s="259"/>
      <c r="M3" s="259"/>
      <c r="N3" s="259"/>
      <c r="O3" s="259"/>
      <c r="P3" s="260"/>
      <c r="Q3" s="266" t="s">
        <v>105</v>
      </c>
      <c r="R3" s="267"/>
    </row>
    <row r="4" spans="1:23" ht="18.75" customHeight="1" thickBot="1" x14ac:dyDescent="0.25">
      <c r="A4" s="100"/>
      <c r="B4" s="191" t="s">
        <v>123</v>
      </c>
      <c r="C4" s="191"/>
      <c r="D4" s="191"/>
      <c r="E4" s="191"/>
      <c r="F4" s="191"/>
      <c r="G4" s="191"/>
      <c r="H4" s="192"/>
      <c r="I4" s="261"/>
      <c r="J4" s="262"/>
      <c r="K4" s="262"/>
      <c r="L4" s="262"/>
      <c r="M4" s="262"/>
      <c r="N4" s="262"/>
      <c r="O4" s="262"/>
      <c r="P4" s="263"/>
      <c r="Q4" s="268" t="s">
        <v>121</v>
      </c>
      <c r="R4" s="269"/>
    </row>
    <row r="6" spans="1:23" ht="12.75" customHeight="1" x14ac:dyDescent="0.2">
      <c r="B6" s="40"/>
      <c r="C6" s="41"/>
      <c r="D6" s="42"/>
      <c r="E6" s="42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0"/>
      <c r="R6" s="40"/>
      <c r="T6" s="104"/>
      <c r="U6" s="39"/>
      <c r="V6" s="39"/>
      <c r="W6" s="39"/>
    </row>
    <row r="7" spans="1:23" ht="12.75" customHeight="1" x14ac:dyDescent="0.2">
      <c r="A7" s="181" t="s">
        <v>57</v>
      </c>
      <c r="B7" s="153"/>
      <c r="C7" s="114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0"/>
      <c r="R7" s="40"/>
      <c r="T7" s="104"/>
      <c r="U7" s="39"/>
      <c r="V7" s="39"/>
      <c r="W7" s="39"/>
    </row>
    <row r="8" spans="1:23" ht="12.75" customHeight="1" thickBot="1" x14ac:dyDescent="0.25">
      <c r="B8" s="182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43"/>
      <c r="T8" s="104"/>
      <c r="U8" s="39"/>
      <c r="V8" s="39"/>
      <c r="W8" s="39"/>
    </row>
    <row r="9" spans="1:23" ht="22.5" customHeight="1" x14ac:dyDescent="0.2">
      <c r="A9" s="273" t="s">
        <v>107</v>
      </c>
      <c r="B9" s="274" t="s">
        <v>59</v>
      </c>
      <c r="C9" s="275" t="s">
        <v>60</v>
      </c>
      <c r="D9" s="276" t="s">
        <v>61</v>
      </c>
      <c r="E9" s="277"/>
      <c r="F9" s="277"/>
      <c r="G9" s="277"/>
      <c r="H9" s="278"/>
      <c r="I9" s="279" t="s">
        <v>119</v>
      </c>
      <c r="J9" s="280"/>
      <c r="K9" s="280"/>
      <c r="L9" s="280"/>
      <c r="M9" s="280"/>
      <c r="N9" s="281" t="s">
        <v>62</v>
      </c>
      <c r="O9" s="282" t="s">
        <v>112</v>
      </c>
      <c r="P9" s="283" t="s">
        <v>113</v>
      </c>
      <c r="Q9" s="284" t="s">
        <v>65</v>
      </c>
      <c r="R9" s="285" t="s">
        <v>66</v>
      </c>
      <c r="S9" s="104"/>
      <c r="T9" s="39"/>
      <c r="U9" s="39"/>
      <c r="V9" s="39"/>
    </row>
    <row r="10" spans="1:23" ht="79.5" customHeight="1" x14ac:dyDescent="0.2">
      <c r="A10" s="286"/>
      <c r="B10" s="179"/>
      <c r="C10" s="180"/>
      <c r="D10" s="101" t="s">
        <v>108</v>
      </c>
      <c r="E10" s="102" t="s">
        <v>68</v>
      </c>
      <c r="F10" s="102" t="s">
        <v>69</v>
      </c>
      <c r="G10" s="102" t="s">
        <v>70</v>
      </c>
      <c r="H10" s="115" t="s">
        <v>71</v>
      </c>
      <c r="I10" s="119" t="s">
        <v>114</v>
      </c>
      <c r="J10" s="119" t="s">
        <v>115</v>
      </c>
      <c r="K10" s="119" t="s">
        <v>116</v>
      </c>
      <c r="L10" s="119" t="s">
        <v>117</v>
      </c>
      <c r="M10" s="120" t="s">
        <v>118</v>
      </c>
      <c r="N10" s="272"/>
      <c r="O10" s="270"/>
      <c r="P10" s="183"/>
      <c r="Q10" s="184"/>
      <c r="R10" s="287"/>
      <c r="T10" s="105" t="s">
        <v>66</v>
      </c>
      <c r="U10" s="39"/>
      <c r="V10" s="39"/>
    </row>
    <row r="11" spans="1:23" ht="18" customHeight="1" x14ac:dyDescent="0.2">
      <c r="A11" s="288"/>
      <c r="B11" s="97"/>
      <c r="C11" s="97"/>
      <c r="D11" s="97">
        <v>1</v>
      </c>
      <c r="E11" s="97">
        <v>2</v>
      </c>
      <c r="F11" s="97">
        <v>1</v>
      </c>
      <c r="G11" s="97">
        <v>1</v>
      </c>
      <c r="H11" s="116">
        <v>1</v>
      </c>
      <c r="I11" s="118"/>
      <c r="J11" s="113"/>
      <c r="K11" s="113"/>
      <c r="L11" s="113"/>
      <c r="M11" s="113"/>
      <c r="N11" s="271"/>
      <c r="O11" s="52">
        <v>44866</v>
      </c>
      <c r="P11" s="53">
        <f ca="1">NOW()-O11</f>
        <v>188.42285486111359</v>
      </c>
      <c r="Q11" s="289"/>
      <c r="R11" s="290" t="s">
        <v>74</v>
      </c>
      <c r="T11" s="105" t="s">
        <v>74</v>
      </c>
    </row>
    <row r="12" spans="1:23" ht="18" customHeight="1" x14ac:dyDescent="0.2">
      <c r="A12" s="291"/>
      <c r="B12" s="97"/>
      <c r="C12" s="97"/>
      <c r="D12" s="97">
        <v>0</v>
      </c>
      <c r="E12" s="97">
        <v>0</v>
      </c>
      <c r="F12" s="97">
        <v>0</v>
      </c>
      <c r="G12" s="97">
        <v>1</v>
      </c>
      <c r="H12" s="116">
        <v>1</v>
      </c>
      <c r="I12" s="113"/>
      <c r="J12" s="113"/>
      <c r="K12" s="113"/>
      <c r="L12" s="113"/>
      <c r="M12" s="113"/>
      <c r="N12" s="117"/>
      <c r="O12" s="52">
        <v>44897</v>
      </c>
      <c r="P12" s="53">
        <f t="shared" ref="P12:P23" ca="1" si="0">NOW()-O12</f>
        <v>157.42285486111359</v>
      </c>
      <c r="Q12" s="289"/>
      <c r="R12" s="292" t="s">
        <v>75</v>
      </c>
      <c r="T12" s="105" t="s">
        <v>75</v>
      </c>
    </row>
    <row r="13" spans="1:23" ht="18" customHeight="1" x14ac:dyDescent="0.2">
      <c r="A13" s="291"/>
      <c r="B13" s="97"/>
      <c r="C13" s="97"/>
      <c r="D13" s="97">
        <v>1</v>
      </c>
      <c r="E13" s="97">
        <v>2</v>
      </c>
      <c r="F13" s="97">
        <v>1</v>
      </c>
      <c r="G13" s="97">
        <v>1</v>
      </c>
      <c r="H13" s="116">
        <v>1</v>
      </c>
      <c r="I13" s="113"/>
      <c r="J13" s="113"/>
      <c r="K13" s="113"/>
      <c r="L13" s="113"/>
      <c r="M13" s="113"/>
      <c r="N13" s="117"/>
      <c r="O13" s="52">
        <v>44898</v>
      </c>
      <c r="P13" s="53">
        <f t="shared" ca="1" si="0"/>
        <v>156.42285486111359</v>
      </c>
      <c r="Q13" s="293"/>
      <c r="R13" s="292" t="s">
        <v>76</v>
      </c>
      <c r="T13" s="106" t="s">
        <v>76</v>
      </c>
    </row>
    <row r="14" spans="1:23" ht="18" customHeight="1" x14ac:dyDescent="0.2">
      <c r="A14" s="291"/>
      <c r="B14" s="97"/>
      <c r="C14" s="97"/>
      <c r="D14" s="97">
        <v>1</v>
      </c>
      <c r="E14" s="97">
        <v>2</v>
      </c>
      <c r="F14" s="97">
        <v>1</v>
      </c>
      <c r="G14" s="97">
        <v>1</v>
      </c>
      <c r="H14" s="116">
        <v>1</v>
      </c>
      <c r="I14" s="113"/>
      <c r="J14" s="113"/>
      <c r="K14" s="113"/>
      <c r="L14" s="113"/>
      <c r="M14" s="113"/>
      <c r="N14" s="117"/>
      <c r="O14" s="52">
        <v>44899</v>
      </c>
      <c r="P14" s="53">
        <f t="shared" ca="1" si="0"/>
        <v>155.42285486111359</v>
      </c>
      <c r="Q14" s="112"/>
      <c r="R14" s="294" t="s">
        <v>75</v>
      </c>
      <c r="T14" s="106"/>
    </row>
    <row r="15" spans="1:23" ht="18" customHeight="1" x14ac:dyDescent="0.2">
      <c r="A15" s="291"/>
      <c r="B15" s="97"/>
      <c r="C15" s="97"/>
      <c r="D15" s="97">
        <v>1</v>
      </c>
      <c r="E15" s="97">
        <v>2</v>
      </c>
      <c r="F15" s="97">
        <v>1</v>
      </c>
      <c r="G15" s="97">
        <v>1</v>
      </c>
      <c r="H15" s="116">
        <v>1</v>
      </c>
      <c r="I15" s="113"/>
      <c r="J15" s="113"/>
      <c r="K15" s="113"/>
      <c r="L15" s="113"/>
      <c r="M15" s="113"/>
      <c r="N15" s="117"/>
      <c r="O15" s="52">
        <v>44900</v>
      </c>
      <c r="P15" s="53">
        <f t="shared" ca="1" si="0"/>
        <v>154.42285486111359</v>
      </c>
      <c r="Q15" s="289"/>
      <c r="R15" s="295" t="s">
        <v>74</v>
      </c>
      <c r="T15" s="106"/>
    </row>
    <row r="16" spans="1:23" ht="18" customHeight="1" x14ac:dyDescent="0.2">
      <c r="A16" s="291"/>
      <c r="B16" s="97"/>
      <c r="C16" s="97"/>
      <c r="D16" s="97">
        <v>1</v>
      </c>
      <c r="E16" s="97">
        <v>2</v>
      </c>
      <c r="F16" s="97">
        <v>1</v>
      </c>
      <c r="G16" s="97">
        <v>1</v>
      </c>
      <c r="H16" s="116">
        <v>1</v>
      </c>
      <c r="I16" s="113"/>
      <c r="J16" s="113"/>
      <c r="K16" s="113"/>
      <c r="L16" s="113"/>
      <c r="M16" s="113"/>
      <c r="N16" s="117"/>
      <c r="O16" s="52">
        <v>44901</v>
      </c>
      <c r="P16" s="53">
        <f t="shared" ca="1" si="0"/>
        <v>153.42285486111359</v>
      </c>
      <c r="Q16" s="111"/>
      <c r="R16" s="296" t="s">
        <v>74</v>
      </c>
      <c r="T16" s="106"/>
    </row>
    <row r="17" spans="1:20" ht="18" customHeight="1" x14ac:dyDescent="0.2">
      <c r="A17" s="291"/>
      <c r="B17" s="97"/>
      <c r="C17" s="97"/>
      <c r="D17" s="97">
        <v>1</v>
      </c>
      <c r="E17" s="97">
        <v>2</v>
      </c>
      <c r="F17" s="97">
        <v>1</v>
      </c>
      <c r="G17" s="97">
        <v>1</v>
      </c>
      <c r="H17" s="116">
        <v>1</v>
      </c>
      <c r="I17" s="113"/>
      <c r="J17" s="113"/>
      <c r="K17" s="113"/>
      <c r="L17" s="113"/>
      <c r="M17" s="113"/>
      <c r="N17" s="117"/>
      <c r="O17" s="52">
        <v>44902</v>
      </c>
      <c r="P17" s="53">
        <f t="shared" ca="1" si="0"/>
        <v>152.42285486111359</v>
      </c>
      <c r="Q17" s="111"/>
      <c r="R17" s="296" t="s">
        <v>74</v>
      </c>
      <c r="T17" s="106"/>
    </row>
    <row r="18" spans="1:20" ht="18" customHeight="1" x14ac:dyDescent="0.2">
      <c r="A18" s="291"/>
      <c r="B18" s="97"/>
      <c r="C18" s="97"/>
      <c r="D18" s="97">
        <v>1</v>
      </c>
      <c r="E18" s="97">
        <v>2</v>
      </c>
      <c r="F18" s="97">
        <v>1</v>
      </c>
      <c r="G18" s="97">
        <v>1</v>
      </c>
      <c r="H18" s="116">
        <v>1</v>
      </c>
      <c r="I18" s="113"/>
      <c r="J18" s="113"/>
      <c r="K18" s="113"/>
      <c r="L18" s="113"/>
      <c r="M18" s="113"/>
      <c r="N18" s="117"/>
      <c r="O18" s="52">
        <v>44903</v>
      </c>
      <c r="P18" s="53">
        <f t="shared" ca="1" si="0"/>
        <v>151.42285486111359</v>
      </c>
      <c r="Q18" s="111"/>
      <c r="R18" s="296" t="s">
        <v>74</v>
      </c>
      <c r="T18" s="106"/>
    </row>
    <row r="19" spans="1:20" ht="18" customHeight="1" x14ac:dyDescent="0.2">
      <c r="A19" s="291"/>
      <c r="B19" s="97"/>
      <c r="C19" s="97"/>
      <c r="D19" s="97">
        <v>1</v>
      </c>
      <c r="E19" s="97">
        <v>2</v>
      </c>
      <c r="F19" s="97">
        <v>1</v>
      </c>
      <c r="G19" s="97">
        <v>1</v>
      </c>
      <c r="H19" s="116">
        <v>1</v>
      </c>
      <c r="I19" s="113"/>
      <c r="J19" s="113"/>
      <c r="K19" s="113"/>
      <c r="L19" s="113"/>
      <c r="M19" s="113"/>
      <c r="N19" s="117"/>
      <c r="O19" s="52">
        <v>44904</v>
      </c>
      <c r="P19" s="53">
        <f t="shared" ca="1" si="0"/>
        <v>150.42285486111359</v>
      </c>
      <c r="Q19" s="111"/>
      <c r="R19" s="296" t="s">
        <v>74</v>
      </c>
      <c r="T19" s="106"/>
    </row>
    <row r="20" spans="1:20" ht="18" customHeight="1" x14ac:dyDescent="0.2">
      <c r="A20" s="291"/>
      <c r="B20" s="97"/>
      <c r="C20" s="97"/>
      <c r="D20" s="97">
        <v>1</v>
      </c>
      <c r="E20" s="97">
        <v>2</v>
      </c>
      <c r="F20" s="97">
        <v>1</v>
      </c>
      <c r="G20" s="97">
        <v>1</v>
      </c>
      <c r="H20" s="116">
        <v>1</v>
      </c>
      <c r="I20" s="113"/>
      <c r="J20" s="113"/>
      <c r="K20" s="113"/>
      <c r="L20" s="113"/>
      <c r="M20" s="113"/>
      <c r="N20" s="117"/>
      <c r="O20" s="52">
        <v>44905</v>
      </c>
      <c r="P20" s="53">
        <f t="shared" ca="1" si="0"/>
        <v>149.42285486111359</v>
      </c>
      <c r="Q20" s="111"/>
      <c r="R20" s="296" t="s">
        <v>74</v>
      </c>
      <c r="T20" s="106"/>
    </row>
    <row r="21" spans="1:20" ht="18" customHeight="1" x14ac:dyDescent="0.2">
      <c r="A21" s="291"/>
      <c r="B21" s="97"/>
      <c r="C21" s="97"/>
      <c r="D21" s="97">
        <v>1</v>
      </c>
      <c r="E21" s="97">
        <v>2</v>
      </c>
      <c r="F21" s="97">
        <v>1</v>
      </c>
      <c r="G21" s="97">
        <v>1</v>
      </c>
      <c r="H21" s="116">
        <v>1</v>
      </c>
      <c r="I21" s="113"/>
      <c r="J21" s="113"/>
      <c r="K21" s="113"/>
      <c r="L21" s="113"/>
      <c r="M21" s="113"/>
      <c r="N21" s="117"/>
      <c r="O21" s="52">
        <v>44906</v>
      </c>
      <c r="P21" s="53">
        <f t="shared" ca="1" si="0"/>
        <v>148.42285486111359</v>
      </c>
      <c r="Q21" s="111"/>
      <c r="R21" s="296" t="s">
        <v>74</v>
      </c>
      <c r="T21" s="106"/>
    </row>
    <row r="22" spans="1:20" ht="18" customHeight="1" x14ac:dyDescent="0.2">
      <c r="A22" s="291"/>
      <c r="B22" s="97"/>
      <c r="C22" s="97"/>
      <c r="D22" s="97">
        <v>1</v>
      </c>
      <c r="E22" s="97">
        <v>2</v>
      </c>
      <c r="F22" s="97">
        <v>1</v>
      </c>
      <c r="G22" s="97">
        <v>1</v>
      </c>
      <c r="H22" s="116">
        <v>1</v>
      </c>
      <c r="I22" s="113"/>
      <c r="J22" s="113"/>
      <c r="K22" s="113"/>
      <c r="L22" s="113"/>
      <c r="M22" s="113"/>
      <c r="N22" s="117"/>
      <c r="O22" s="52">
        <v>44907</v>
      </c>
      <c r="P22" s="53">
        <f t="shared" ca="1" si="0"/>
        <v>147.42285486111359</v>
      </c>
      <c r="Q22" s="111"/>
      <c r="R22" s="296" t="s">
        <v>74</v>
      </c>
      <c r="T22" s="106"/>
    </row>
    <row r="23" spans="1:20" ht="18" customHeight="1" thickBot="1" x14ac:dyDescent="0.25">
      <c r="A23" s="297"/>
      <c r="B23" s="298"/>
      <c r="C23" s="298"/>
      <c r="D23" s="298">
        <v>1</v>
      </c>
      <c r="E23" s="298">
        <v>2</v>
      </c>
      <c r="F23" s="298">
        <v>1</v>
      </c>
      <c r="G23" s="298">
        <v>1</v>
      </c>
      <c r="H23" s="299">
        <v>1</v>
      </c>
      <c r="I23" s="300"/>
      <c r="J23" s="300"/>
      <c r="K23" s="300"/>
      <c r="L23" s="300"/>
      <c r="M23" s="300"/>
      <c r="N23" s="301"/>
      <c r="O23" s="302">
        <v>44908</v>
      </c>
      <c r="P23" s="303">
        <f t="shared" ca="1" si="0"/>
        <v>146.42285486111359</v>
      </c>
      <c r="Q23" s="304"/>
      <c r="R23" s="305" t="s">
        <v>74</v>
      </c>
      <c r="T23" s="106"/>
    </row>
    <row r="24" spans="1:20" ht="12.75" customHeight="1" x14ac:dyDescent="0.2">
      <c r="T24" s="104">
        <v>0</v>
      </c>
    </row>
    <row r="25" spans="1:20" ht="12.75" customHeight="1" x14ac:dyDescent="0.2">
      <c r="A25" s="70" t="s">
        <v>77</v>
      </c>
      <c r="C25" s="71"/>
      <c r="D25" s="197" t="s">
        <v>78</v>
      </c>
      <c r="E25" s="198"/>
      <c r="F25" s="159"/>
      <c r="T25" s="104">
        <v>1</v>
      </c>
    </row>
    <row r="26" spans="1:20" ht="12.75" customHeight="1" x14ac:dyDescent="0.2">
      <c r="C26" s="72"/>
      <c r="D26" s="197" t="s">
        <v>79</v>
      </c>
      <c r="E26" s="198"/>
      <c r="F26" s="159"/>
      <c r="T26" s="104">
        <v>2</v>
      </c>
    </row>
    <row r="27" spans="1:20" ht="12.75" customHeight="1" x14ac:dyDescent="0.2">
      <c r="C27" s="73"/>
      <c r="D27" s="197" t="s">
        <v>80</v>
      </c>
      <c r="E27" s="198"/>
      <c r="F27" s="159"/>
    </row>
    <row r="28" spans="1:20" ht="12.75" customHeight="1" x14ac:dyDescent="0.2"/>
    <row r="29" spans="1:20" ht="63.75" customHeight="1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20" s="121" customFormat="1" ht="20.25" customHeight="1" x14ac:dyDescent="0.2">
      <c r="B30" s="194" t="s">
        <v>109</v>
      </c>
      <c r="C30" s="195"/>
      <c r="D30" s="195"/>
      <c r="E30" s="122"/>
      <c r="I30" s="110"/>
      <c r="J30" s="193" t="s">
        <v>109</v>
      </c>
      <c r="K30" s="193"/>
      <c r="L30" s="193"/>
      <c r="M30" s="110"/>
      <c r="N30" s="122"/>
      <c r="O30" s="193" t="s">
        <v>109</v>
      </c>
      <c r="P30" s="193"/>
      <c r="Q30" s="193"/>
      <c r="T30" s="123"/>
    </row>
    <row r="31" spans="1:20" s="121" customFormat="1" ht="13.5" customHeight="1" x14ac:dyDescent="0.2">
      <c r="C31" s="124" t="s">
        <v>120</v>
      </c>
      <c r="E31" s="125"/>
      <c r="I31" s="124"/>
      <c r="J31" s="196" t="s">
        <v>120</v>
      </c>
      <c r="K31" s="196"/>
      <c r="L31" s="196"/>
      <c r="M31" s="124"/>
      <c r="N31" s="122"/>
      <c r="O31" s="196" t="s">
        <v>120</v>
      </c>
      <c r="P31" s="196"/>
      <c r="Q31" s="196"/>
      <c r="T31" s="123"/>
    </row>
    <row r="32" spans="1:20" s="121" customFormat="1" ht="15.75" customHeight="1" x14ac:dyDescent="0.2">
      <c r="B32" s="193" t="s">
        <v>102</v>
      </c>
      <c r="C32" s="193"/>
      <c r="D32" s="193"/>
      <c r="E32" s="109"/>
      <c r="I32" s="110"/>
      <c r="J32" s="193" t="s">
        <v>111</v>
      </c>
      <c r="K32" s="193"/>
      <c r="L32" s="193"/>
      <c r="M32" s="110"/>
      <c r="N32" s="109"/>
      <c r="O32" s="193" t="s">
        <v>110</v>
      </c>
      <c r="P32" s="193"/>
      <c r="Q32" s="193"/>
      <c r="T32" s="123"/>
    </row>
    <row r="33" spans="2:17" ht="12.75" customHeight="1" x14ac:dyDescent="0.2">
      <c r="B33" s="108"/>
      <c r="C33" s="108"/>
      <c r="D33" s="108"/>
      <c r="E33" s="109"/>
      <c r="F33" s="108"/>
      <c r="G33" s="108"/>
      <c r="H33" s="108"/>
      <c r="I33" s="108"/>
      <c r="J33" s="108"/>
      <c r="K33" s="108"/>
      <c r="L33" s="108"/>
      <c r="M33" s="108"/>
      <c r="N33" s="109"/>
      <c r="O33" s="108"/>
      <c r="P33" s="108"/>
      <c r="Q33" s="108"/>
    </row>
    <row r="34" spans="2:17" ht="12.75" customHeight="1" x14ac:dyDescent="0.2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2:17" ht="12.75" customHeight="1" x14ac:dyDescent="0.2">
      <c r="Q35" s="74"/>
    </row>
    <row r="36" spans="2:17" ht="12.75" customHeight="1" x14ac:dyDescent="0.2"/>
    <row r="37" spans="2:17" ht="12.75" customHeight="1" x14ac:dyDescent="0.2"/>
    <row r="38" spans="2:17" ht="12.75" customHeight="1" x14ac:dyDescent="0.2"/>
    <row r="39" spans="2:17" ht="12.75" customHeight="1" x14ac:dyDescent="0.2"/>
    <row r="40" spans="2:17" ht="12.75" customHeight="1" x14ac:dyDescent="0.2"/>
    <row r="41" spans="2:17" ht="12.75" customHeight="1" x14ac:dyDescent="0.2"/>
    <row r="42" spans="2:17" ht="12.75" customHeight="1" x14ac:dyDescent="0.2"/>
    <row r="43" spans="2:17" ht="12.75" customHeight="1" x14ac:dyDescent="0.2"/>
    <row r="44" spans="2:17" ht="12.75" customHeight="1" x14ac:dyDescent="0.2"/>
    <row r="45" spans="2:17" ht="12.75" customHeight="1" x14ac:dyDescent="0.2"/>
    <row r="46" spans="2:17" ht="12.75" customHeight="1" x14ac:dyDescent="0.2"/>
    <row r="47" spans="2:17" ht="12.75" customHeight="1" x14ac:dyDescent="0.2"/>
    <row r="48" spans="2:1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</sheetData>
  <mergeCells count="32">
    <mergeCell ref="D25:F25"/>
    <mergeCell ref="D26:F26"/>
    <mergeCell ref="D27:F27"/>
    <mergeCell ref="B32:D32"/>
    <mergeCell ref="J32:L32"/>
    <mergeCell ref="J30:L30"/>
    <mergeCell ref="O32:Q32"/>
    <mergeCell ref="O30:Q30"/>
    <mergeCell ref="B30:D30"/>
    <mergeCell ref="J31:L31"/>
    <mergeCell ref="O31:Q31"/>
    <mergeCell ref="B1:H1"/>
    <mergeCell ref="B2:H2"/>
    <mergeCell ref="B3:H3"/>
    <mergeCell ref="B4:H4"/>
    <mergeCell ref="R9:R10"/>
    <mergeCell ref="I1:P4"/>
    <mergeCell ref="Q1:R1"/>
    <mergeCell ref="Q2:R2"/>
    <mergeCell ref="Q3:R3"/>
    <mergeCell ref="Q4:R4"/>
    <mergeCell ref="A9:A10"/>
    <mergeCell ref="B9:B10"/>
    <mergeCell ref="C9:C10"/>
    <mergeCell ref="A7:B7"/>
    <mergeCell ref="B8:Q8"/>
    <mergeCell ref="I9:M9"/>
    <mergeCell ref="D9:H9"/>
    <mergeCell ref="N9:N10"/>
    <mergeCell ref="O9:O10"/>
    <mergeCell ref="P9:P10"/>
    <mergeCell ref="Q9:Q10"/>
  </mergeCells>
  <conditionalFormatting sqref="P11:P23">
    <cfRule type="cellIs" dxfId="21" priority="9" operator="greaterThanOrEqual">
      <formula>180</formula>
    </cfRule>
    <cfRule type="cellIs" dxfId="20" priority="10" operator="between">
      <formula>0</formula>
      <formula>150</formula>
    </cfRule>
    <cfRule type="cellIs" dxfId="19" priority="11" operator="between">
      <formula>150</formula>
      <formula>180</formula>
    </cfRule>
  </conditionalFormatting>
  <conditionalFormatting sqref="N11:N23">
    <cfRule type="expression" dxfId="18" priority="1">
      <formula>$F11&lt;1</formula>
    </cfRule>
    <cfRule type="cellIs" dxfId="17" priority="2" operator="greaterThan">
      <formula>$D$13:$H$16&lt;1</formula>
    </cfRule>
    <cfRule type="expression" dxfId="16" priority="3">
      <formula>H11&lt;1</formula>
    </cfRule>
    <cfRule type="expression" dxfId="15" priority="4">
      <formula>G11&lt;1</formula>
    </cfRule>
    <cfRule type="expression" dxfId="14" priority="5">
      <formula>E11&lt;2</formula>
    </cfRule>
    <cfRule type="expression" dxfId="13" priority="6">
      <formula>E11&gt;2</formula>
    </cfRule>
    <cfRule type="expression" dxfId="12" priority="7">
      <formula>D11&gt;0</formula>
    </cfRule>
    <cfRule type="expression" dxfId="11" priority="8">
      <formula>$D11&lt;2</formula>
    </cfRule>
  </conditionalFormatting>
  <dataValidations count="3">
    <dataValidation type="list" allowBlank="1" showErrorMessage="1" sqref="R11:R23">
      <formula1>$T$11:$T$13</formula1>
    </dataValidation>
    <dataValidation type="list" allowBlank="1" showInputMessage="1" showErrorMessage="1" sqref="D11:H23">
      <formula1>$T$24:$T$26</formula1>
    </dataValidation>
    <dataValidation type="list" allowBlank="1" showErrorMessage="1" sqref="N11:N23">
      <formula1>$U$15:$U$16</formula1>
    </dataValidation>
  </dataValidations>
  <pageMargins left="0.7" right="0.7" top="0.75" bottom="0.75" header="0" footer="0"/>
  <pageSetup scale="7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2.7109375" defaultRowHeight="15" customHeight="1" x14ac:dyDescent="0.2"/>
  <cols>
    <col min="1" max="2" width="10.7109375" customWidth="1"/>
    <col min="3" max="3" width="21.28515625" customWidth="1"/>
    <col min="4" max="8" width="10.7109375" customWidth="1"/>
    <col min="9" max="9" width="12.7109375" customWidth="1"/>
    <col min="10" max="10" width="10.7109375" customWidth="1"/>
    <col min="11" max="11" width="12.7109375" customWidth="1"/>
    <col min="12" max="12" width="10.7109375" customWidth="1"/>
    <col min="13" max="13" width="3" customWidth="1"/>
    <col min="14" max="17" width="10.7109375" customWidth="1"/>
    <col min="18" max="18" width="13.28515625" customWidth="1"/>
    <col min="19" max="26" width="10.7109375" customWidth="1"/>
  </cols>
  <sheetData>
    <row r="1" spans="1:18" ht="12.75" customHeight="1" x14ac:dyDescent="0.2"/>
    <row r="2" spans="1:18" ht="12.75" customHeight="1" x14ac:dyDescent="0.2"/>
    <row r="3" spans="1:18" ht="12.75" customHeight="1" x14ac:dyDescent="0.2"/>
    <row r="4" spans="1:18" ht="15.75" customHeight="1" x14ac:dyDescent="0.2">
      <c r="A4" s="229"/>
      <c r="B4" s="199" t="s">
        <v>0</v>
      </c>
      <c r="C4" s="139"/>
      <c r="D4" s="139"/>
      <c r="E4" s="139"/>
      <c r="F4" s="139"/>
      <c r="G4" s="200"/>
      <c r="H4" s="238" t="s">
        <v>55</v>
      </c>
      <c r="I4" s="165"/>
      <c r="J4" s="165"/>
      <c r="K4" s="165"/>
      <c r="L4" s="165"/>
      <c r="M4" s="165"/>
      <c r="N4" s="155"/>
    </row>
    <row r="5" spans="1:18" ht="15.75" customHeight="1" x14ac:dyDescent="0.2">
      <c r="A5" s="230"/>
      <c r="B5" s="242" t="s">
        <v>2</v>
      </c>
      <c r="C5" s="219"/>
      <c r="D5" s="219"/>
      <c r="E5" s="219"/>
      <c r="F5" s="219"/>
      <c r="G5" s="243"/>
      <c r="H5" s="239"/>
      <c r="I5" s="153"/>
      <c r="J5" s="153"/>
      <c r="K5" s="153"/>
      <c r="L5" s="153"/>
      <c r="M5" s="153"/>
      <c r="N5" s="156"/>
    </row>
    <row r="6" spans="1:18" ht="15.75" customHeight="1" x14ac:dyDescent="0.2">
      <c r="A6" s="230"/>
      <c r="B6" s="199" t="s">
        <v>3</v>
      </c>
      <c r="C6" s="139"/>
      <c r="D6" s="139"/>
      <c r="E6" s="139"/>
      <c r="F6" s="139"/>
      <c r="G6" s="200"/>
      <c r="H6" s="239"/>
      <c r="I6" s="153"/>
      <c r="J6" s="153"/>
      <c r="K6" s="153"/>
      <c r="L6" s="153"/>
      <c r="M6" s="153"/>
      <c r="N6" s="156"/>
    </row>
    <row r="7" spans="1:18" ht="16.5" customHeight="1" x14ac:dyDescent="0.2">
      <c r="A7" s="145"/>
      <c r="B7" s="201" t="s">
        <v>56</v>
      </c>
      <c r="C7" s="167"/>
      <c r="D7" s="167"/>
      <c r="E7" s="167"/>
      <c r="F7" s="167"/>
      <c r="G7" s="202"/>
      <c r="H7" s="240"/>
      <c r="I7" s="241"/>
      <c r="J7" s="241"/>
      <c r="K7" s="241"/>
      <c r="L7" s="241"/>
      <c r="M7" s="241"/>
      <c r="N7" s="157"/>
      <c r="Q7" s="75"/>
    </row>
    <row r="8" spans="1:18" ht="12.75" customHeight="1" x14ac:dyDescent="0.2">
      <c r="B8" s="40"/>
      <c r="C8" s="41"/>
      <c r="D8" s="42"/>
      <c r="E8" s="42"/>
      <c r="F8" s="41"/>
      <c r="G8" s="41"/>
      <c r="H8" s="41"/>
      <c r="I8" s="41"/>
      <c r="J8" s="41"/>
      <c r="K8" s="41"/>
      <c r="L8" s="40"/>
      <c r="M8" s="40"/>
      <c r="N8" s="40"/>
    </row>
    <row r="9" spans="1:18" ht="12.75" customHeight="1" x14ac:dyDescent="0.2">
      <c r="A9" s="181" t="s">
        <v>57</v>
      </c>
      <c r="B9" s="153"/>
      <c r="C9" s="39">
        <f>Hoja1!C7</f>
        <v>0</v>
      </c>
      <c r="D9" s="42"/>
      <c r="E9" s="42"/>
      <c r="F9" s="41"/>
      <c r="G9" s="41"/>
      <c r="H9" s="41"/>
      <c r="I9" s="41"/>
      <c r="J9" s="41"/>
      <c r="K9" s="41"/>
      <c r="L9" s="40"/>
      <c r="M9" s="40"/>
      <c r="N9" s="40"/>
    </row>
    <row r="10" spans="1:18" ht="12.75" customHeight="1" x14ac:dyDescent="0.2">
      <c r="B10" s="18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43"/>
    </row>
    <row r="11" spans="1:18" ht="12.75" customHeight="1" x14ac:dyDescent="0.2">
      <c r="A11" s="231" t="s">
        <v>58</v>
      </c>
      <c r="B11" s="212" t="s">
        <v>59</v>
      </c>
      <c r="C11" s="211" t="s">
        <v>60</v>
      </c>
      <c r="D11" s="206" t="s">
        <v>61</v>
      </c>
      <c r="E11" s="207"/>
      <c r="F11" s="207"/>
      <c r="G11" s="207"/>
      <c r="H11" s="208"/>
      <c r="I11" s="209" t="s">
        <v>62</v>
      </c>
      <c r="J11" s="211" t="s">
        <v>63</v>
      </c>
      <c r="K11" s="212" t="s">
        <v>64</v>
      </c>
      <c r="L11" s="213" t="s">
        <v>65</v>
      </c>
      <c r="M11" s="214"/>
      <c r="N11" s="203" t="s">
        <v>66</v>
      </c>
    </row>
    <row r="12" spans="1:18" ht="79.5" customHeight="1" x14ac:dyDescent="0.2">
      <c r="A12" s="232"/>
      <c r="B12" s="210"/>
      <c r="C12" s="210"/>
      <c r="D12" s="44" t="s">
        <v>67</v>
      </c>
      <c r="E12" s="45" t="s">
        <v>68</v>
      </c>
      <c r="F12" s="45" t="s">
        <v>69</v>
      </c>
      <c r="G12" s="45" t="s">
        <v>70</v>
      </c>
      <c r="H12" s="44" t="s">
        <v>71</v>
      </c>
      <c r="I12" s="210"/>
      <c r="J12" s="210"/>
      <c r="K12" s="210"/>
      <c r="L12" s="215"/>
      <c r="M12" s="216"/>
      <c r="N12" s="204"/>
      <c r="P12" s="46" t="s">
        <v>66</v>
      </c>
      <c r="R12" s="76"/>
    </row>
    <row r="13" spans="1:18" ht="12.75" customHeight="1" x14ac:dyDescent="0.2">
      <c r="A13" s="233" t="s">
        <v>72</v>
      </c>
      <c r="B13" s="235" t="s">
        <v>73</v>
      </c>
      <c r="C13" s="47">
        <f>Hoja1!C11</f>
        <v>0</v>
      </c>
      <c r="D13" s="48">
        <v>1</v>
      </c>
      <c r="E13" s="48">
        <v>2</v>
      </c>
      <c r="F13" s="49">
        <v>1</v>
      </c>
      <c r="G13" s="50">
        <v>1</v>
      </c>
      <c r="H13" s="50">
        <v>1</v>
      </c>
      <c r="I13" s="51"/>
      <c r="J13" s="52">
        <f>Hoja1!O11</f>
        <v>44866</v>
      </c>
      <c r="K13" s="53">
        <f t="shared" ref="K13:K19" ca="1" si="0">NOW()-J13</f>
        <v>188.42285486111359</v>
      </c>
      <c r="L13" s="205"/>
      <c r="M13" s="159"/>
      <c r="N13" s="54" t="s">
        <v>74</v>
      </c>
      <c r="P13" s="46" t="s">
        <v>74</v>
      </c>
    </row>
    <row r="14" spans="1:18" ht="12.75" customHeight="1" x14ac:dyDescent="0.2">
      <c r="A14" s="234"/>
      <c r="B14" s="234"/>
      <c r="C14" s="47">
        <f>Hoja1!C12</f>
        <v>0</v>
      </c>
      <c r="D14" s="48">
        <v>1</v>
      </c>
      <c r="E14" s="48">
        <v>2</v>
      </c>
      <c r="F14" s="49">
        <v>1</v>
      </c>
      <c r="G14" s="50">
        <v>1</v>
      </c>
      <c r="H14" s="50">
        <v>1</v>
      </c>
      <c r="I14" s="51"/>
      <c r="J14" s="52">
        <f>Hoja1!O12</f>
        <v>44897</v>
      </c>
      <c r="K14" s="53">
        <f t="shared" ca="1" si="0"/>
        <v>157.42285486111359</v>
      </c>
      <c r="L14" s="205"/>
      <c r="M14" s="159"/>
      <c r="N14" s="54" t="s">
        <v>74</v>
      </c>
      <c r="P14" s="46" t="s">
        <v>75</v>
      </c>
    </row>
    <row r="15" spans="1:18" ht="12.75" customHeight="1" x14ac:dyDescent="0.2">
      <c r="A15" s="234"/>
      <c r="B15" s="234"/>
      <c r="C15" s="47">
        <f>Hoja1!C13</f>
        <v>0</v>
      </c>
      <c r="D15" s="48">
        <v>1</v>
      </c>
      <c r="E15" s="48">
        <v>2</v>
      </c>
      <c r="F15" s="49">
        <v>1</v>
      </c>
      <c r="G15" s="50">
        <v>1</v>
      </c>
      <c r="H15" s="50">
        <v>1</v>
      </c>
      <c r="I15" s="51"/>
      <c r="J15" s="52">
        <f>Hoja1!O13</f>
        <v>44898</v>
      </c>
      <c r="K15" s="53">
        <f t="shared" ca="1" si="0"/>
        <v>156.42285486111359</v>
      </c>
      <c r="L15" s="217"/>
      <c r="M15" s="159"/>
      <c r="N15" s="54" t="s">
        <v>74</v>
      </c>
      <c r="P15" s="55" t="s">
        <v>76</v>
      </c>
    </row>
    <row r="16" spans="1:18" ht="12.75" customHeight="1" x14ac:dyDescent="0.2">
      <c r="A16" s="234"/>
      <c r="B16" s="234"/>
      <c r="C16" s="47">
        <f>Hoja1!C14</f>
        <v>0</v>
      </c>
      <c r="D16" s="48">
        <v>1</v>
      </c>
      <c r="E16" s="48">
        <v>2</v>
      </c>
      <c r="F16" s="49">
        <v>1</v>
      </c>
      <c r="G16" s="50">
        <v>1</v>
      </c>
      <c r="H16" s="50">
        <v>1</v>
      </c>
      <c r="I16" s="56"/>
      <c r="J16" s="57">
        <f>Hoja1!O14</f>
        <v>44899</v>
      </c>
      <c r="K16" s="58">
        <f t="shared" ca="1" si="0"/>
        <v>155.42285486111359</v>
      </c>
      <c r="L16" s="236"/>
      <c r="M16" s="237"/>
      <c r="N16" s="59" t="s">
        <v>74</v>
      </c>
      <c r="P16" s="55"/>
    </row>
    <row r="17" spans="1:26" ht="12.75" customHeight="1" x14ac:dyDescent="0.2">
      <c r="A17" s="234"/>
      <c r="B17" s="234"/>
      <c r="C17" s="47">
        <f>Hoja1!C15</f>
        <v>0</v>
      </c>
      <c r="D17" s="48">
        <v>1</v>
      </c>
      <c r="E17" s="48">
        <v>2</v>
      </c>
      <c r="F17" s="49">
        <v>1</v>
      </c>
      <c r="G17" s="50">
        <v>1</v>
      </c>
      <c r="H17" s="50">
        <v>1</v>
      </c>
      <c r="I17" s="51"/>
      <c r="J17" s="52">
        <f>Hoja1!O15</f>
        <v>44900</v>
      </c>
      <c r="K17" s="53">
        <f t="shared" ca="1" si="0"/>
        <v>154.42285486111359</v>
      </c>
      <c r="L17" s="205"/>
      <c r="M17" s="159"/>
      <c r="N17" s="60" t="s">
        <v>74</v>
      </c>
      <c r="P17" s="55"/>
    </row>
    <row r="18" spans="1:26" ht="12.75" customHeight="1" x14ac:dyDescent="0.2">
      <c r="A18" s="234"/>
      <c r="B18" s="234"/>
      <c r="C18" s="47">
        <f>Hoja1!C22</f>
        <v>0</v>
      </c>
      <c r="D18" s="48">
        <v>1</v>
      </c>
      <c r="E18" s="48">
        <v>2</v>
      </c>
      <c r="F18" s="49">
        <v>1</v>
      </c>
      <c r="G18" s="50">
        <v>1</v>
      </c>
      <c r="H18" s="50">
        <v>1</v>
      </c>
      <c r="I18" s="61"/>
      <c r="J18" s="62">
        <f>Hoja1!O22</f>
        <v>44907</v>
      </c>
      <c r="K18" s="63">
        <f t="shared" ca="1" si="0"/>
        <v>147.42285486111359</v>
      </c>
      <c r="L18" s="221"/>
      <c r="M18" s="222"/>
      <c r="N18" s="64" t="s">
        <v>75</v>
      </c>
      <c r="P18" s="55"/>
    </row>
    <row r="19" spans="1:26" ht="12.75" customHeight="1" x14ac:dyDescent="0.2">
      <c r="A19" s="210"/>
      <c r="B19" s="210"/>
      <c r="C19" s="65">
        <f>Hoja1!C23</f>
        <v>0</v>
      </c>
      <c r="D19" s="48">
        <v>1</v>
      </c>
      <c r="E19" s="66">
        <v>2</v>
      </c>
      <c r="F19" s="67">
        <v>1</v>
      </c>
      <c r="G19" s="68">
        <v>1</v>
      </c>
      <c r="H19" s="68">
        <v>1</v>
      </c>
      <c r="I19" s="61"/>
      <c r="J19" s="62">
        <f>Hoja1!O23</f>
        <v>44908</v>
      </c>
      <c r="K19" s="63">
        <f t="shared" ca="1" si="0"/>
        <v>146.42285486111359</v>
      </c>
      <c r="L19" s="221"/>
      <c r="M19" s="222"/>
      <c r="N19" s="64" t="s">
        <v>74</v>
      </c>
      <c r="P19" s="55"/>
    </row>
    <row r="20" spans="1:26" ht="12.75" customHeight="1" x14ac:dyDescent="0.2">
      <c r="P20" s="69">
        <v>0</v>
      </c>
    </row>
    <row r="21" spans="1:26" ht="12.75" customHeight="1" x14ac:dyDescent="0.2">
      <c r="A21" s="70" t="s">
        <v>77</v>
      </c>
      <c r="C21" s="71"/>
      <c r="D21" s="197" t="s">
        <v>78</v>
      </c>
      <c r="E21" s="198"/>
      <c r="F21" s="159"/>
      <c r="P21" s="69">
        <v>1</v>
      </c>
      <c r="R21" s="70">
        <v>7946979416494160</v>
      </c>
    </row>
    <row r="22" spans="1:26" ht="12.75" customHeight="1" x14ac:dyDescent="0.2">
      <c r="C22" s="72"/>
      <c r="D22" s="197" t="s">
        <v>79</v>
      </c>
      <c r="E22" s="198"/>
      <c r="F22" s="159"/>
      <c r="L22" s="70" t="s">
        <v>84</v>
      </c>
      <c r="P22" s="69">
        <v>2</v>
      </c>
    </row>
    <row r="23" spans="1:26" ht="12.75" customHeight="1" x14ac:dyDescent="0.2">
      <c r="C23" s="73"/>
      <c r="D23" s="197" t="s">
        <v>80</v>
      </c>
      <c r="E23" s="198"/>
      <c r="F23" s="159"/>
    </row>
    <row r="24" spans="1:26" ht="12.75" customHeight="1" x14ac:dyDescent="0.2"/>
    <row r="25" spans="1:26" ht="63.75" customHeight="1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20.25" customHeight="1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3.5" customHeight="1" x14ac:dyDescent="0.2">
      <c r="A27" s="77"/>
      <c r="B27" s="218" t="str">
        <f>Hoja1!B30</f>
        <v>FIRMA</v>
      </c>
      <c r="C27" s="219"/>
      <c r="D27" s="220"/>
      <c r="E27" s="218">
        <f>Hoja1!E31</f>
        <v>0</v>
      </c>
      <c r="F27" s="219"/>
      <c r="G27" s="219"/>
      <c r="H27" s="219"/>
      <c r="I27" s="220"/>
      <c r="J27" s="78" t="e">
        <f>Hoja1!#REF!</f>
        <v>#REF!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5.75" customHeight="1" x14ac:dyDescent="0.2">
      <c r="A28" s="77"/>
      <c r="B28" s="223" t="s">
        <v>81</v>
      </c>
      <c r="C28" s="224"/>
      <c r="D28" s="225"/>
      <c r="E28" s="79"/>
      <c r="F28" s="223" t="s">
        <v>82</v>
      </c>
      <c r="G28" s="224"/>
      <c r="H28" s="225"/>
      <c r="I28" s="79"/>
      <c r="J28" s="223" t="s">
        <v>83</v>
      </c>
      <c r="K28" s="224"/>
      <c r="L28" s="224"/>
      <c r="M28" s="225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2.75" customHeight="1" x14ac:dyDescent="0.2">
      <c r="A29" s="77"/>
      <c r="B29" s="226"/>
      <c r="C29" s="227"/>
      <c r="D29" s="228"/>
      <c r="E29" s="79"/>
      <c r="F29" s="226"/>
      <c r="G29" s="227"/>
      <c r="H29" s="228"/>
      <c r="I29" s="79"/>
      <c r="J29" s="226"/>
      <c r="K29" s="227"/>
      <c r="L29" s="227"/>
      <c r="M29" s="228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2.75" customHeight="1" x14ac:dyDescent="0.2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2.75" customHeight="1" x14ac:dyDescent="0.2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80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4">
    <mergeCell ref="B28:D29"/>
    <mergeCell ref="F28:H29"/>
    <mergeCell ref="J28:M29"/>
    <mergeCell ref="A4:A7"/>
    <mergeCell ref="A11:A12"/>
    <mergeCell ref="B11:B12"/>
    <mergeCell ref="C11:C12"/>
    <mergeCell ref="A13:A19"/>
    <mergeCell ref="B13:B19"/>
    <mergeCell ref="D21:F21"/>
    <mergeCell ref="A9:B9"/>
    <mergeCell ref="B10:M10"/>
    <mergeCell ref="L16:M16"/>
    <mergeCell ref="B4:G4"/>
    <mergeCell ref="H4:N7"/>
    <mergeCell ref="B5:G5"/>
    <mergeCell ref="D23:F23"/>
    <mergeCell ref="B27:D27"/>
    <mergeCell ref="E27:I27"/>
    <mergeCell ref="L17:M17"/>
    <mergeCell ref="L18:M18"/>
    <mergeCell ref="L19:M19"/>
    <mergeCell ref="B6:G6"/>
    <mergeCell ref="B7:G7"/>
    <mergeCell ref="N11:N12"/>
    <mergeCell ref="L13:M13"/>
    <mergeCell ref="D22:F22"/>
    <mergeCell ref="D11:H11"/>
    <mergeCell ref="I11:I12"/>
    <mergeCell ref="J11:J12"/>
    <mergeCell ref="K11:K12"/>
    <mergeCell ref="L11:M12"/>
    <mergeCell ref="L14:M14"/>
    <mergeCell ref="L15:M15"/>
  </mergeCells>
  <conditionalFormatting sqref="I13:I19">
    <cfRule type="expression" dxfId="10" priority="4">
      <formula>$F13&lt;1</formula>
    </cfRule>
    <cfRule type="cellIs" dxfId="9" priority="5" operator="greaterThan">
      <formula>$D$13:$H$19&lt;1</formula>
    </cfRule>
    <cfRule type="expression" dxfId="8" priority="6">
      <formula>H13&lt;1</formula>
    </cfRule>
    <cfRule type="expression" dxfId="7" priority="7">
      <formula>G13&lt;1</formula>
    </cfRule>
    <cfRule type="expression" dxfId="6" priority="8">
      <formula>E13&lt;2</formula>
    </cfRule>
    <cfRule type="expression" dxfId="5" priority="9">
      <formula>E13&gt;2</formula>
    </cfRule>
    <cfRule type="expression" dxfId="4" priority="10">
      <formula>D13&gt;0</formula>
    </cfRule>
    <cfRule type="expression" dxfId="3" priority="11">
      <formula>$D13&lt;2</formula>
    </cfRule>
  </conditionalFormatting>
  <conditionalFormatting sqref="K13:K19">
    <cfRule type="cellIs" dxfId="2" priority="1" operator="greaterThan">
      <formula>180</formula>
    </cfRule>
    <cfRule type="cellIs" dxfId="1" priority="2" operator="between">
      <formula>0</formula>
      <formula>149</formula>
    </cfRule>
    <cfRule type="cellIs" dxfId="0" priority="3" operator="between">
      <formula>150</formula>
      <formula>180</formula>
    </cfRule>
  </conditionalFormatting>
  <dataValidations count="4">
    <dataValidation type="list" allowBlank="1" showErrorMessage="1" sqref="D13:D19 F13:H19">
      <formula1>$P$20:$P$21</formula1>
    </dataValidation>
    <dataValidation type="list" allowBlank="1" showErrorMessage="1" sqref="I13:I19">
      <formula1>$P$15:$P$19</formula1>
    </dataValidation>
    <dataValidation type="list" allowBlank="1" showErrorMessage="1" sqref="E13:E19">
      <formula1>$P$20:$P$22</formula1>
    </dataValidation>
    <dataValidation type="list" allowBlank="1" showErrorMessage="1" sqref="N13:N19">
      <formula1>$P$13:$P$15</formula1>
    </dataValidation>
  </dataValidations>
  <pageMargins left="0.7" right="0.7" top="0.75" bottom="0.75" header="0" footer="0"/>
  <pageSetup scale="75"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workbookViewId="0"/>
  </sheetViews>
  <sheetFormatPr baseColWidth="10" defaultColWidth="12.7109375" defaultRowHeight="15" customHeight="1" x14ac:dyDescent="0.2"/>
  <cols>
    <col min="1" max="1" width="10.7109375" customWidth="1"/>
    <col min="2" max="2" width="20.7109375" customWidth="1"/>
    <col min="3" max="30" width="10.7109375" customWidth="1"/>
  </cols>
  <sheetData>
    <row r="1" spans="1:30" ht="12.75" customHeight="1" x14ac:dyDescent="0.2"/>
    <row r="2" spans="1:30" ht="12.75" customHeight="1" x14ac:dyDescent="0.2"/>
    <row r="3" spans="1:30" ht="12.75" customHeight="1" x14ac:dyDescent="0.2"/>
    <row r="4" spans="1:30" ht="12.75" customHeight="1" x14ac:dyDescent="0.2"/>
    <row r="5" spans="1:30" ht="12.75" customHeight="1" x14ac:dyDescent="0.2"/>
    <row r="6" spans="1:30" ht="12.75" customHeight="1" x14ac:dyDescent="0.2"/>
    <row r="7" spans="1:30" ht="12.75" customHeight="1" x14ac:dyDescent="0.2"/>
    <row r="8" spans="1:30" ht="12.75" customHeight="1" x14ac:dyDescent="0.2"/>
    <row r="9" spans="1:30" ht="12.75" customHeight="1" x14ac:dyDescent="0.2"/>
    <row r="10" spans="1:30" ht="12.75" customHeight="1" x14ac:dyDescent="0.2"/>
    <row r="11" spans="1:30" ht="12.75" customHeight="1" x14ac:dyDescent="0.35">
      <c r="C11" s="250" t="s">
        <v>85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  <c r="Q11" s="250" t="s">
        <v>86</v>
      </c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40"/>
    </row>
    <row r="12" spans="1:30" ht="12.75" customHeight="1" x14ac:dyDescent="0.2">
      <c r="A12" s="244" t="s">
        <v>87</v>
      </c>
      <c r="B12" s="251" t="s">
        <v>88</v>
      </c>
      <c r="C12" s="253" t="s">
        <v>89</v>
      </c>
      <c r="D12" s="207"/>
      <c r="E12" s="207"/>
      <c r="F12" s="208"/>
      <c r="G12" s="254" t="s">
        <v>90</v>
      </c>
      <c r="H12" s="207"/>
      <c r="I12" s="207"/>
      <c r="J12" s="207"/>
      <c r="K12" s="208"/>
      <c r="L12" s="254" t="s">
        <v>91</v>
      </c>
      <c r="M12" s="207"/>
      <c r="N12" s="207"/>
      <c r="O12" s="207"/>
      <c r="P12" s="163"/>
      <c r="Q12" s="253" t="s">
        <v>89</v>
      </c>
      <c r="R12" s="207"/>
      <c r="S12" s="207"/>
      <c r="T12" s="208"/>
      <c r="U12" s="254" t="s">
        <v>90</v>
      </c>
      <c r="V12" s="207"/>
      <c r="W12" s="207"/>
      <c r="X12" s="207"/>
      <c r="Y12" s="208"/>
      <c r="Z12" s="254" t="s">
        <v>91</v>
      </c>
      <c r="AA12" s="207"/>
      <c r="AB12" s="207"/>
      <c r="AC12" s="207"/>
      <c r="AD12" s="163"/>
    </row>
    <row r="13" spans="1:30" ht="12.75" customHeight="1" x14ac:dyDescent="0.2">
      <c r="A13" s="245"/>
      <c r="B13" s="252"/>
      <c r="C13" s="81" t="s">
        <v>92</v>
      </c>
      <c r="D13" s="82" t="s">
        <v>93</v>
      </c>
      <c r="E13" s="82" t="s">
        <v>94</v>
      </c>
      <c r="F13" s="82" t="s">
        <v>95</v>
      </c>
      <c r="G13" s="82" t="s">
        <v>96</v>
      </c>
      <c r="H13" s="82" t="s">
        <v>97</v>
      </c>
      <c r="I13" s="82" t="s">
        <v>98</v>
      </c>
      <c r="J13" s="82" t="s">
        <v>99</v>
      </c>
      <c r="K13" s="82" t="s">
        <v>100</v>
      </c>
      <c r="L13" s="82" t="s">
        <v>96</v>
      </c>
      <c r="M13" s="82" t="s">
        <v>97</v>
      </c>
      <c r="N13" s="82" t="s">
        <v>98</v>
      </c>
      <c r="O13" s="82" t="s">
        <v>99</v>
      </c>
      <c r="P13" s="83" t="s">
        <v>100</v>
      </c>
      <c r="Q13" s="81" t="s">
        <v>92</v>
      </c>
      <c r="R13" s="82" t="s">
        <v>93</v>
      </c>
      <c r="S13" s="82" t="s">
        <v>94</v>
      </c>
      <c r="T13" s="82" t="s">
        <v>95</v>
      </c>
      <c r="U13" s="82" t="s">
        <v>96</v>
      </c>
      <c r="V13" s="82" t="s">
        <v>97</v>
      </c>
      <c r="W13" s="82" t="s">
        <v>98</v>
      </c>
      <c r="X13" s="82" t="s">
        <v>99</v>
      </c>
      <c r="Y13" s="82" t="s">
        <v>100</v>
      </c>
      <c r="Z13" s="82" t="s">
        <v>96</v>
      </c>
      <c r="AA13" s="82" t="s">
        <v>97</v>
      </c>
      <c r="AB13" s="82" t="s">
        <v>98</v>
      </c>
      <c r="AC13" s="82" t="s">
        <v>99</v>
      </c>
      <c r="AD13" s="83" t="s">
        <v>100</v>
      </c>
    </row>
    <row r="14" spans="1:30" ht="12.75" customHeight="1" x14ac:dyDescent="0.2">
      <c r="A14" s="246"/>
      <c r="B14" s="84"/>
      <c r="C14" s="85"/>
      <c r="D14" s="86"/>
      <c r="E14" s="87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8"/>
      <c r="Q14" s="85"/>
      <c r="R14" s="86"/>
      <c r="S14" s="87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8"/>
    </row>
    <row r="15" spans="1:30" ht="12.75" customHeight="1" x14ac:dyDescent="0.2">
      <c r="A15" s="247"/>
      <c r="B15" s="89"/>
      <c r="C15" s="90"/>
      <c r="D15" s="91"/>
      <c r="E15" s="92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3"/>
      <c r="Q15" s="90"/>
      <c r="R15" s="91"/>
      <c r="S15" s="92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3"/>
    </row>
    <row r="16" spans="1:30" ht="12.75" customHeight="1" x14ac:dyDescent="0.2">
      <c r="A16" s="247"/>
      <c r="B16" s="89"/>
      <c r="C16" s="90"/>
      <c r="D16" s="91"/>
      <c r="E16" s="92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3"/>
      <c r="Q16" s="90"/>
      <c r="R16" s="91"/>
      <c r="S16" s="92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3"/>
    </row>
    <row r="17" spans="1:30" ht="12.75" customHeight="1" x14ac:dyDescent="0.2">
      <c r="A17" s="232"/>
      <c r="B17" s="89"/>
      <c r="C17" s="90"/>
      <c r="D17" s="91"/>
      <c r="E17" s="92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3"/>
      <c r="Q17" s="90"/>
      <c r="R17" s="91"/>
      <c r="S17" s="92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3"/>
    </row>
    <row r="18" spans="1:30" ht="12.75" customHeight="1" x14ac:dyDescent="0.2">
      <c r="A18" s="248" t="s">
        <v>101</v>
      </c>
      <c r="B18" s="249"/>
      <c r="C18" s="94">
        <f t="shared" ref="C18:AD18" si="0">SUM(C14:C17)</f>
        <v>0</v>
      </c>
      <c r="D18" s="95">
        <f t="shared" si="0"/>
        <v>0</v>
      </c>
      <c r="E18" s="95">
        <f t="shared" si="0"/>
        <v>0</v>
      </c>
      <c r="F18" s="95">
        <f t="shared" si="0"/>
        <v>0</v>
      </c>
      <c r="G18" s="95">
        <f t="shared" si="0"/>
        <v>0</v>
      </c>
      <c r="H18" s="95">
        <f t="shared" si="0"/>
        <v>0</v>
      </c>
      <c r="I18" s="95">
        <f t="shared" si="0"/>
        <v>0</v>
      </c>
      <c r="J18" s="95">
        <f t="shared" si="0"/>
        <v>0</v>
      </c>
      <c r="K18" s="95">
        <f t="shared" si="0"/>
        <v>0</v>
      </c>
      <c r="L18" s="95">
        <f t="shared" si="0"/>
        <v>0</v>
      </c>
      <c r="M18" s="95">
        <f t="shared" si="0"/>
        <v>0</v>
      </c>
      <c r="N18" s="95">
        <f t="shared" si="0"/>
        <v>0</v>
      </c>
      <c r="O18" s="95">
        <f t="shared" si="0"/>
        <v>0</v>
      </c>
      <c r="P18" s="96">
        <f t="shared" si="0"/>
        <v>0</v>
      </c>
      <c r="Q18" s="94">
        <f t="shared" si="0"/>
        <v>0</v>
      </c>
      <c r="R18" s="95">
        <f t="shared" si="0"/>
        <v>0</v>
      </c>
      <c r="S18" s="95">
        <f t="shared" si="0"/>
        <v>0</v>
      </c>
      <c r="T18" s="95">
        <f t="shared" si="0"/>
        <v>0</v>
      </c>
      <c r="U18" s="95">
        <f t="shared" si="0"/>
        <v>0</v>
      </c>
      <c r="V18" s="95">
        <f t="shared" si="0"/>
        <v>0</v>
      </c>
      <c r="W18" s="95">
        <f t="shared" si="0"/>
        <v>0</v>
      </c>
      <c r="X18" s="95">
        <f t="shared" si="0"/>
        <v>0</v>
      </c>
      <c r="Y18" s="95">
        <f t="shared" si="0"/>
        <v>0</v>
      </c>
      <c r="Z18" s="95">
        <f t="shared" si="0"/>
        <v>0</v>
      </c>
      <c r="AA18" s="95">
        <f t="shared" si="0"/>
        <v>0</v>
      </c>
      <c r="AB18" s="95">
        <f t="shared" si="0"/>
        <v>0</v>
      </c>
      <c r="AC18" s="95">
        <f t="shared" si="0"/>
        <v>0</v>
      </c>
      <c r="AD18" s="96">
        <f t="shared" si="0"/>
        <v>0</v>
      </c>
    </row>
    <row r="19" spans="1:30" ht="12.75" customHeight="1" x14ac:dyDescent="0.2"/>
    <row r="20" spans="1:30" ht="12.75" customHeight="1" x14ac:dyDescent="0.2"/>
    <row r="21" spans="1:30" ht="12.75" customHeight="1" x14ac:dyDescent="0.2"/>
    <row r="22" spans="1:30" ht="12.75" customHeight="1" x14ac:dyDescent="0.2"/>
    <row r="23" spans="1:30" ht="12.75" customHeight="1" x14ac:dyDescent="0.2"/>
    <row r="24" spans="1:30" ht="12.75" customHeight="1" x14ac:dyDescent="0.2"/>
    <row r="25" spans="1:30" ht="12.75" customHeight="1" x14ac:dyDescent="0.2"/>
    <row r="26" spans="1:30" ht="12.75" customHeight="1" x14ac:dyDescent="0.2"/>
    <row r="27" spans="1:30" ht="12.75" customHeight="1" x14ac:dyDescent="0.2"/>
    <row r="28" spans="1:30" ht="12.75" customHeight="1" x14ac:dyDescent="0.2"/>
    <row r="29" spans="1:30" ht="12.75" customHeight="1" x14ac:dyDescent="0.2"/>
    <row r="30" spans="1:30" ht="12.75" customHeight="1" x14ac:dyDescent="0.2"/>
    <row r="31" spans="1:30" ht="12.75" customHeight="1" x14ac:dyDescent="0.2"/>
    <row r="32" spans="1:3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2:A13"/>
    <mergeCell ref="A14:A17"/>
    <mergeCell ref="A18:B18"/>
    <mergeCell ref="C11:P11"/>
    <mergeCell ref="Q11:AD11"/>
    <mergeCell ref="B12:B13"/>
    <mergeCell ref="C12:F12"/>
    <mergeCell ref="G12:K12"/>
    <mergeCell ref="L12:P12"/>
    <mergeCell ref="Z12:AD12"/>
    <mergeCell ref="Q12:T12"/>
    <mergeCell ref="U12:Y1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OEX -CINAME </vt:lpstr>
      <vt:lpstr>EXDES -MARTE -DELTA -G-COEX </vt:lpstr>
      <vt:lpstr>Hoja1</vt:lpstr>
      <vt:lpstr>Hoja1 (2)</vt:lpstr>
      <vt:lpstr>. FORMATO REPORTE DIARIO 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 DE INGENIEROS</dc:creator>
  <cp:lastModifiedBy>PD06. Dora Adriana Ramírez Trujillo</cp:lastModifiedBy>
  <dcterms:created xsi:type="dcterms:W3CDTF">2007-05-01T15:52:11Z</dcterms:created>
  <dcterms:modified xsi:type="dcterms:W3CDTF">2023-05-08T15:11:53Z</dcterms:modified>
</cp:coreProperties>
</file>